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k-amano\Desktop\"/>
    </mc:Choice>
  </mc:AlternateContent>
  <xr:revisionPtr revIDLastSave="0" documentId="8_{F748A200-BEAF-48D7-AFAA-9F6A4C79E986}"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s="1"/>
  <c r="DG39" i="7"/>
  <c r="CQ39" i="7"/>
  <c r="CO39" i="7"/>
  <c r="BY39" i="7"/>
  <c r="BW39" i="7"/>
  <c r="BE39" i="7"/>
  <c r="AM39" i="7"/>
  <c r="U39" i="7"/>
  <c r="E39" i="7"/>
  <c r="C39" i="7" s="1"/>
  <c r="DG38" i="7"/>
  <c r="CQ38" i="7"/>
  <c r="CO38" i="7"/>
  <c r="BY38" i="7"/>
  <c r="BE38" i="7"/>
  <c r="AM38" i="7"/>
  <c r="U38" i="7"/>
  <c r="E38" i="7"/>
  <c r="C38" i="7"/>
  <c r="DG37" i="7"/>
  <c r="CQ37" i="7"/>
  <c r="CO37" i="7" s="1"/>
  <c r="BY37" i="7"/>
  <c r="BE37" i="7"/>
  <c r="AM37" i="7"/>
  <c r="U37" i="7"/>
  <c r="E37" i="7"/>
  <c r="C37" i="7" s="1"/>
  <c r="DG36" i="7"/>
  <c r="CQ36" i="7"/>
  <c r="CO36" i="7" s="1"/>
  <c r="BY36" i="7"/>
  <c r="BE36" i="7"/>
  <c r="AM36" i="7"/>
  <c r="W36" i="7"/>
  <c r="E36" i="7"/>
  <c r="C36" i="7" s="1"/>
  <c r="DG35" i="7"/>
  <c r="CQ35" i="7"/>
  <c r="CO35" i="7"/>
  <c r="BY35" i="7"/>
  <c r="BE35" i="7"/>
  <c r="AM35" i="7"/>
  <c r="W35" i="7"/>
  <c r="E35" i="7"/>
  <c r="C35" i="7"/>
  <c r="DG34" i="7"/>
  <c r="CQ34" i="7"/>
  <c r="BY34" i="7"/>
  <c r="BG34" i="7"/>
  <c r="AM34" i="7"/>
  <c r="W34" i="7"/>
  <c r="E34" i="7"/>
  <c r="C34" i="7" s="1"/>
  <c r="U34" i="7" l="1"/>
  <c r="U35" i="7" s="1"/>
  <c r="U36" i="7" s="1"/>
  <c r="BE34" i="7" l="1"/>
  <c r="BW34" i="7"/>
  <c r="BW35" i="7" s="1"/>
  <c r="BW36" i="7" s="1"/>
  <c r="BW37" i="7" s="1"/>
  <c r="BW38" i="7" s="1"/>
  <c r="CO34" i="7" l="1"/>
</calcChain>
</file>

<file path=xl/sharedStrings.xml><?xml version="1.0" encoding="utf-8"?>
<sst xmlns="http://schemas.openxmlformats.org/spreadsheetml/2006/main" count="1078" uniqueCount="542">
  <si>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</si>
  <si>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</si>
  <si>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</si>
  <si>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</si>
  <si>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</si>
  <si>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</si>
  <si>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</si>
  <si>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</si>
  <si>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</si>
  <si>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</si>
  <si>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</si>
  <si>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</si>
  <si>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</si>
  <si>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</si>
  <si>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</si>
  <si>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将来負担率は（-）となっている。</t>
    <rPh sb="0" eb="2">
      <t>ショウライ</t>
    </rPh>
    <rPh sb="2" eb="4">
      <t>フタン</t>
    </rPh>
    <rPh sb="4" eb="5">
      <t>リツ</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</si>
  <si>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</si>
  <si>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</si>
  <si>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</si>
  <si>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</si>
  <si>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</si>
  <si>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</si>
  <si>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</si>
  <si>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</si>
  <si>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</si>
  <si>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</si>
  <si>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</si>
  <si>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</si>
  <si>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</si>
  <si>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</si>
  <si>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</si>
  <si>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</si>
  <si>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</si>
  <si>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</si>
  <si>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</si>
  <si>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</si>
  <si>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</si>
  <si>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</si>
  <si>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</si>
  <si>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</si>
  <si>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</si>
  <si>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</si>
  <si>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</si>
  <si>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</si>
  <si>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</si>
  <si>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</si>
  <si>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</si>
  <si>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</si>
  <si>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</si>
  <si>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</si>
  <si>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</si>
  <si>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</si>
  <si>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</si>
  <si>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</si>
  <si>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</si>
  <si>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</si>
  <si>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</si>
  <si>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</si>
  <si>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</si>
  <si>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</si>
  <si>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</si>
  <si>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</si>
  <si>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</si>
  <si>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</si>
  <si>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</si>
  <si>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</si>
  <si>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</si>
  <si>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</si>
  <si>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</si>
  <si>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</si>
  <si>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</si>
  <si>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</si>
  <si>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</si>
  <si>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</si>
  <si>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</si>
  <si>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</si>
  <si>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</si>
  <si>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</si>
  <si>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</si>
  <si>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</si>
  <si>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</si>
  <si>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</si>
  <si>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-8.1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</si>
  <si>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</si>
  <si>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</si>
  <si>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</si>
  <si>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</si>
  <si>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</si>
  <si>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</si>
  <si>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</si>
  <si>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</si>
  <si>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</si>
  <si>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</si>
  <si>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</si>
  <si>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</si>
  <si>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</si>
  <si>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</si>
  <si>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</si>
  <si>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</si>
  <si>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</si>
  <si>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</si>
  <si>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</si>
  <si>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</si>
  <si>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</si>
  <si>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</si>
  <si>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</si>
  <si>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</si>
  <si>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</si>
  <si>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</si>
  <si>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</si>
  <si>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</si>
  <si>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</si>
  <si>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</si>
  <si>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</si>
  <si>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</si>
  <si>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</si>
  <si>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</si>
  <si>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</si>
  <si>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</si>
  <si>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</si>
  <si>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</si>
  <si>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</si>
  <si>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</si>
  <si>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</si>
  <si>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</si>
  <si>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</si>
  <si>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</si>
  <si>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</si>
  <si>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</si>
  <si>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</si>
  <si>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</si>
  <si>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</si>
  <si>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</si>
  <si>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</si>
  <si>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</si>
  <si>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</si>
  <si>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</si>
  <si>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</si>
  <si>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</si>
  <si>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</si>
  <si>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</si>
  <si>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</si>
  <si>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</si>
  <si>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</si>
  <si>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</si>
  <si>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熊本県球磨村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</si>
  <si>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</si>
  <si>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</si>
  <si>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</si>
  <si>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</si>
  <si>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</si>
  <si>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</si>
  <si>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</si>
  <si>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</si>
  <si>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</si>
  <si>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</si>
  <si>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</si>
  <si>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</si>
  <si>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</si>
  <si>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</si>
  <si>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</si>
  <si>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</si>
  <si>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</si>
  <si>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</si>
  <si>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</si>
  <si>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</si>
  <si>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</si>
  <si>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</si>
  <si>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</si>
  <si>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</si>
  <si>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</si>
  <si>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</si>
  <si>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</si>
  <si>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</si>
  <si>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</si>
  <si>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</si>
  <si>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</si>
  <si>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</si>
  <si>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</si>
  <si>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</si>
  <si>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</si>
  <si>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</si>
  <si>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</si>
  <si>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</si>
  <si>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</si>
  <si>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</si>
  <si>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</si>
  <si>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</si>
  <si>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</si>
  <si>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</si>
  <si>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</si>
  <si>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</si>
  <si>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</si>
  <si>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</si>
  <si>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</si>
  <si>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</si>
  <si>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</si>
  <si>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</si>
  <si>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</si>
  <si>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</si>
  <si>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</si>
  <si>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</si>
  <si>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</si>
  <si>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</si>
  <si>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</si>
  <si>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</si>
  <si>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</si>
  <si>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</si>
  <si>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</si>
  <si>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</si>
  <si>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</si>
  <si>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</si>
  <si>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</si>
  <si>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</si>
  <si>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</si>
  <si>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</si>
  <si>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</si>
  <si>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</si>
  <si>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</si>
  <si>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</si>
  <si>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</si>
  <si>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</si>
  <si>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</si>
  <si>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</si>
  <si>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</si>
  <si>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</si>
  <si>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</si>
  <si>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</si>
  <si>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</si>
  <si>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</si>
  <si>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</si>
  <si>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</si>
  <si>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</si>
  <si>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</si>
  <si>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</si>
  <si>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</si>
  <si>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</si>
  <si>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</si>
  <si>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</si>
  <si>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</si>
  <si>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</si>
  <si>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</si>
  <si>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</si>
  <si>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</si>
  <si>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</si>
  <si>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</si>
  <si>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</si>
  <si>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</si>
  <si>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</si>
  <si>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</si>
  <si>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</si>
  <si>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</si>
  <si>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</si>
  <si>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</si>
  <si>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</si>
  <si>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</si>
  <si>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</si>
  <si>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</si>
  <si>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</si>
  <si>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</si>
  <si>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</si>
  <si>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</si>
  <si>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</si>
  <si>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</si>
  <si>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</si>
  <si>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</si>
  <si>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</si>
  <si>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</si>
  <si>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</si>
  <si>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</si>
  <si>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</si>
  <si>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</si>
  <si>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</si>
  <si>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</si>
  <si>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</si>
  <si>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</si>
  <si>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</si>
  <si>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</si>
  <si>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</si>
  <si>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</si>
  <si>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</si>
  <si>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</si>
  <si>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</si>
  <si>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</si>
  <si>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</si>
  <si>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</si>
  <si>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</si>
  <si>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</si>
  <si>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</si>
  <si>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</si>
  <si>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</si>
  <si>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</si>
  <si>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</si>
  <si>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</si>
  <si>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</si>
  <si>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</si>
  <si>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</si>
  <si>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熊本県球磨村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</si>
  <si>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</si>
  <si>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</si>
  <si>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</si>
  <si>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</si>
  <si>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</si>
  <si>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</si>
  <si>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</si>
  <si>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</si>
  <si>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</si>
  <si>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</si>
  <si>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</si>
  <si>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</si>
  <si>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</si>
  <si>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</si>
  <si>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</si>
  <si>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</si>
  <si>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</si>
  <si>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</si>
  <si>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</si>
  <si>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</si>
  <si>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くま川鉄道㈱</t>
    <rPh sb="2" eb="3">
      <t>カワ</t>
    </rPh>
    <rPh sb="3" eb="5">
      <t>テツドウ</t>
    </rPh>
    <phoneticPr fontId="2"/>
  </si>
  <si>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</si>
  <si>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</si>
  <si>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</si>
  <si>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</si>
  <si>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</si>
  <si>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</si>
  <si>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</si>
  <si>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</si>
  <si>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</si>
  <si>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</si>
  <si>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</si>
  <si>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</si>
  <si>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</si>
  <si>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</si>
  <si>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</si>
  <si>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</si>
  <si>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</si>
  <si>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</si>
  <si>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</si>
  <si>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</si>
  <si>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</si>
  <si>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</si>
  <si>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</si>
  <si>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</si>
  <si>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</si>
  <si>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</si>
  <si>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</si>
  <si>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</si>
  <si>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</si>
  <si>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</si>
  <si>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</si>
  <si>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</si>
  <si>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</si>
  <si>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</si>
  <si>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</si>
  <si>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</si>
  <si>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</si>
  <si>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</si>
  <si>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</si>
  <si>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</si>
  <si>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</si>
  <si>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</si>
  <si>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</si>
  <si>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</si>
  <si>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</si>
  <si>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</si>
  <si>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</si>
  <si>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</si>
  <si>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</si>
  <si>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</si>
  <si>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</si>
  <si>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</si>
  <si>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</si>
  <si>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</si>
  <si>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</si>
  <si>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</si>
  <si>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</si>
  <si>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</si>
  <si>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</si>
  <si>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</si>
  <si>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</si>
  <si>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</si>
  <si>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</si>
  <si>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</si>
  <si>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</si>
  <si>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</si>
  <si>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</si>
  <si>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</si>
  <si>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</si>
  <si>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</si>
  <si>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</si>
  <si>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</si>
  <si>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</si>
  <si>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</si>
  <si>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</si>
  <si>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</si>
  <si>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</si>
  <si>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</si>
  <si>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</si>
  <si>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</si>
  <si>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</si>
  <si>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</si>
  <si>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</si>
  <si>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</si>
  <si>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</si>
  <si>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</si>
  <si>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</si>
  <si>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</si>
  <si>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</si>
  <si>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</si>
  <si>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</si>
  <si>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</si>
  <si>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</si>
  <si>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</si>
  <si>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</si>
  <si>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</si>
  <si>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</si>
  <si>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</si>
  <si>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</si>
  <si>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</si>
  <si>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</si>
  <si>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</si>
  <si>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</si>
  <si>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</si>
  <si>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</si>
  <si>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</si>
  <si>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</si>
  <si>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</si>
  <si>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</si>
  <si>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</si>
  <si>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</si>
  <si>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</si>
  <si>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</si>
  <si>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</si>
  <si>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</si>
  <si>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</si>
  <si>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</si>
  <si>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</si>
  <si>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</si>
  <si>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</si>
  <si>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</si>
  <si>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</si>
  <si>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</si>
  <si>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</si>
  <si>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</si>
  <si>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</si>
  <si>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</si>
  <si>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</si>
  <si>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</si>
  <si>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</si>
  <si>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</si>
  <si>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</si>
  <si>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</si>
  <si>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</si>
  <si>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</si>
  <si>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</si>
  <si>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</si>
  <si>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</si>
  <si>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</si>
  <si>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</si>
  <si>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</si>
  <si>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</si>
  <si>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</si>
  <si>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</si>
  <si>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</si>
  <si>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</si>
  <si>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</si>
  <si>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</si>
  <si>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</si>
  <si>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</si>
  <si>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</si>
  <si>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</si>
  <si>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</si>
  <si>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</si>
  <si>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</si>
  <si>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</si>
  <si>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</si>
  <si>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</si>
  <si>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1.86</t>
  </si>
  <si>
    <t>▲ 1.31</t>
  </si>
  <si>
    <t>▲ 0.79</t>
  </si>
  <si>
    <t>会計</t>
    <rPh sb="0" eb="2">
      <t>カイケイ</t>
    </rPh>
    <phoneticPr fontId="5"/>
  </si>
  <si>
    <t>一般会計</t>
  </si>
  <si>
    <t>国民健康保険特別会計</t>
  </si>
  <si>
    <t>介護保険特別会計</t>
  </si>
  <si>
    <t>簡易水道特別会計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</si>
  <si>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</si>
  <si>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</si>
  <si>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</si>
  <si>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</si>
  <si>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</si>
  <si>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</si>
  <si>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</si>
  <si>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</si>
  <si>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</si>
  <si>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</si>
  <si>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</si>
  <si>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</si>
  <si>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</si>
  <si>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</si>
  <si>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</si>
  <si>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</si>
  <si>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</si>
  <si>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</si>
  <si>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</si>
  <si>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</si>
  <si>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</si>
  <si>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</si>
  <si>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</si>
  <si>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</si>
  <si>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</si>
  <si>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</si>
  <si>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</si>
  <si>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</si>
  <si>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</si>
  <si>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</si>
  <si>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</si>
  <si>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</si>
  <si>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</si>
  <si>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</si>
  <si>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</si>
  <si>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</si>
  <si>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</si>
  <si>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</si>
  <si>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</si>
  <si>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</si>
  <si>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</si>
  <si>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</si>
  <si>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</si>
  <si>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</si>
  <si>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</si>
  <si>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</si>
  <si>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</si>
  <si>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</si>
  <si>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</si>
  <si>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</si>
  <si>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</si>
  <si>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村有施設整備基金</t>
    <rPh sb="0" eb="2">
      <t>ソンユウ</t>
    </rPh>
    <rPh sb="2" eb="4">
      <t>シセツ</t>
    </rPh>
    <rPh sb="4" eb="6">
      <t>セイビ</t>
    </rPh>
    <rPh sb="6" eb="8">
      <t>キキン</t>
    </rPh>
    <phoneticPr fontId="5"/>
  </si>
  <si>
    <t>水資源活用基金</t>
    <rPh sb="0" eb="1">
      <t>ミズ</t>
    </rPh>
    <rPh sb="1" eb="3">
      <t>シゲン</t>
    </rPh>
    <rPh sb="3" eb="5">
      <t>カツヨウ</t>
    </rPh>
    <rPh sb="5" eb="7">
      <t>キキン</t>
    </rPh>
    <phoneticPr fontId="2"/>
  </si>
  <si>
    <t>ふるさと応援基金</t>
    <rPh sb="4" eb="6">
      <t>オウエン</t>
    </rPh>
    <rPh sb="6" eb="8">
      <t>キキン</t>
    </rPh>
    <phoneticPr fontId="2"/>
  </si>
  <si>
    <t>一勝地交流センター活性化基金</t>
    <rPh sb="0" eb="3">
      <t>イッショウチ</t>
    </rPh>
    <rPh sb="3" eb="5">
      <t>コウリュウ</t>
    </rPh>
    <rPh sb="9" eb="12">
      <t>カッセイカ</t>
    </rPh>
    <rPh sb="12" eb="14">
      <t>キキン</t>
    </rPh>
    <phoneticPr fontId="2"/>
  </si>
  <si>
    <t>災害復興基金</t>
    <rPh sb="0" eb="2">
      <t>サイガイ</t>
    </rPh>
    <rPh sb="2" eb="4">
      <t>フッコウ</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</si>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</sst>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6C87-4D6B-A0E5-D8A14724B53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220765</c:v>
                </c:pt>
                <c:pt idx="1">
                  <c:v>377722</c:v>
                </c:pt>
                <c:pt idx="2">
                  <c:v>274348</c:v>
                </c:pt>
                <c:pt idx="3">
                  <c:v>493824</c:v>
                </c:pt>
                <c:pt idx="4">
                  <c:v>176480</c:v>
                </c:pt>
              </c:numCache>
            </c:numRef>
          </c:val>
          <c:smooth val="0"/>
          <c:extLst>
            <c:ext xmlns:c16="http://schemas.microsoft.com/office/drawing/2014/chart" uri="{C3380CC4-5D6E-409C-BE32-E72D297353CC}">
              <c16:uniqueId val="{00000001-6C87-4D6B-A0E5-D8A14724B5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8.83</c:v>
                </c:pt>
                <c:pt idx="1">
                  <c:v>7.4</c:v>
                </c:pt>
                <c:pt idx="2">
                  <c:v>10.07</c:v>
                </c:pt>
                <c:pt idx="3">
                  <c:v>34.67</c:v>
                </c:pt>
                <c:pt idx="4">
                  <c:v>33.39</c:v>
                </c:pt>
              </c:numCache>
            </c:numRef>
          </c:val>
          <c:extLst>
            <c:ext xmlns:c16="http://schemas.microsoft.com/office/drawing/2014/chart" uri="{C3380CC4-5D6E-409C-BE32-E72D297353CC}">
              <c16:uniqueId val="{00000000-DD87-4723-B03E-9304AFF024B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50.65</c:v>
                </c:pt>
                <c:pt idx="1">
                  <c:v>51.1</c:v>
                </c:pt>
                <c:pt idx="2">
                  <c:v>48.39</c:v>
                </c:pt>
                <c:pt idx="3">
                  <c:v>42.38</c:v>
                </c:pt>
                <c:pt idx="4">
                  <c:v>46.51</c:v>
                </c:pt>
              </c:numCache>
            </c:numRef>
          </c:val>
          <c:extLst>
            <c:ext xmlns:c16="http://schemas.microsoft.com/office/drawing/2014/chart" uri="{C3380CC4-5D6E-409C-BE32-E72D297353CC}">
              <c16:uniqueId val="{00000001-DD87-4723-B03E-9304AFF024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-1.86</c:v>
                </c:pt>
                <c:pt idx="1">
                  <c:v>-1.31</c:v>
                </c:pt>
                <c:pt idx="2">
                  <c:v>3.1</c:v>
                </c:pt>
                <c:pt idx="3">
                  <c:v>23.77</c:v>
                </c:pt>
                <c:pt idx="4">
                  <c:v>-0.79</c:v>
                </c:pt>
              </c:numCache>
            </c:numRef>
          </c:val>
          <c:smooth val="0"/>
          <c:extLst>
            <c:ext xmlns:c16="http://schemas.microsoft.com/office/drawing/2014/chart" uri="{C3380CC4-5D6E-409C-BE32-E72D297353CC}">
              <c16:uniqueId val="{00000002-DD87-4723-B03E-9304AFF024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9C-4CE2-B065-ACD5F6756B4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9C-4CE2-B065-ACD5F6756B4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9C-4CE2-B065-ACD5F6756B4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9C-4CE2-B065-ACD5F6756B48}"/>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C9C-4CE2-B065-ACD5F6756B48}"/>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C9C-4CE2-B065-ACD5F6756B48}"/>
            </c:ext>
          </c:extLst>
        </c:ser>
        <c:ser>
          <c:idx val="6"/>
          <c:order val="6"/>
          <c:tx>
            <c:strRef>
              <c:f>[1]データシート!$A$33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0.2</c:v>
                </c:pt>
                <c:pt idx="2">
                  <c:v>#N/A</c:v>
                </c:pt>
                <c:pt idx="3">
                  <c:v>0.25</c:v>
                </c:pt>
                <c:pt idx="4">
                  <c:v>#N/A</c:v>
                </c:pt>
                <c:pt idx="5">
                  <c:v>0.86</c:v>
                </c:pt>
                <c:pt idx="6">
                  <c:v>#N/A</c:v>
                </c:pt>
                <c:pt idx="7">
                  <c:v>0.75</c:v>
                </c:pt>
                <c:pt idx="8">
                  <c:v>#N/A</c:v>
                </c:pt>
                <c:pt idx="9">
                  <c:v>1.48</c:v>
                </c:pt>
              </c:numCache>
            </c:numRef>
          </c:val>
          <c:extLst>
            <c:ext xmlns:c16="http://schemas.microsoft.com/office/drawing/2014/chart" uri="{C3380CC4-5D6E-409C-BE32-E72D297353CC}">
              <c16:uniqueId val="{00000006-7C9C-4CE2-B065-ACD5F6756B48}"/>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1.51</c:v>
                </c:pt>
                <c:pt idx="2">
                  <c:v>#N/A</c:v>
                </c:pt>
                <c:pt idx="3">
                  <c:v>0.92</c:v>
                </c:pt>
                <c:pt idx="4">
                  <c:v>#N/A</c:v>
                </c:pt>
                <c:pt idx="5">
                  <c:v>2.4</c:v>
                </c:pt>
                <c:pt idx="6">
                  <c:v>#N/A</c:v>
                </c:pt>
                <c:pt idx="7">
                  <c:v>1.66</c:v>
                </c:pt>
                <c:pt idx="8">
                  <c:v>#N/A</c:v>
                </c:pt>
                <c:pt idx="9">
                  <c:v>2.4500000000000002</c:v>
                </c:pt>
              </c:numCache>
            </c:numRef>
          </c:val>
          <c:extLst>
            <c:ext xmlns:c16="http://schemas.microsoft.com/office/drawing/2014/chart" uri="{C3380CC4-5D6E-409C-BE32-E72D297353CC}">
              <c16:uniqueId val="{00000007-7C9C-4CE2-B065-ACD5F6756B48}"/>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1.53</c:v>
                </c:pt>
                <c:pt idx="2">
                  <c:v>#N/A</c:v>
                </c:pt>
                <c:pt idx="3">
                  <c:v>2.27</c:v>
                </c:pt>
                <c:pt idx="4">
                  <c:v>#N/A</c:v>
                </c:pt>
                <c:pt idx="5">
                  <c:v>3</c:v>
                </c:pt>
                <c:pt idx="6">
                  <c:v>#N/A</c:v>
                </c:pt>
                <c:pt idx="7">
                  <c:v>2.4</c:v>
                </c:pt>
                <c:pt idx="8">
                  <c:v>#N/A</c:v>
                </c:pt>
                <c:pt idx="9">
                  <c:v>3.14</c:v>
                </c:pt>
              </c:numCache>
            </c:numRef>
          </c:val>
          <c:extLst>
            <c:ext xmlns:c16="http://schemas.microsoft.com/office/drawing/2014/chart" uri="{C3380CC4-5D6E-409C-BE32-E72D297353CC}">
              <c16:uniqueId val="{00000008-7C9C-4CE2-B065-ACD5F6756B4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8.82</c:v>
                </c:pt>
                <c:pt idx="2">
                  <c:v>#N/A</c:v>
                </c:pt>
                <c:pt idx="3">
                  <c:v>7.4</c:v>
                </c:pt>
                <c:pt idx="4">
                  <c:v>#N/A</c:v>
                </c:pt>
                <c:pt idx="5">
                  <c:v>10.07</c:v>
                </c:pt>
                <c:pt idx="6">
                  <c:v>#N/A</c:v>
                </c:pt>
                <c:pt idx="7">
                  <c:v>34.67</c:v>
                </c:pt>
                <c:pt idx="8">
                  <c:v>#N/A</c:v>
                </c:pt>
                <c:pt idx="9">
                  <c:v>33.380000000000003</c:v>
                </c:pt>
              </c:numCache>
            </c:numRef>
          </c:val>
          <c:extLst>
            <c:ext xmlns:c16="http://schemas.microsoft.com/office/drawing/2014/chart" uri="{C3380CC4-5D6E-409C-BE32-E72D297353CC}">
              <c16:uniqueId val="{00000009-7C9C-4CE2-B065-ACD5F6756B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311</c:v>
                </c:pt>
                <c:pt idx="5">
                  <c:v>285</c:v>
                </c:pt>
                <c:pt idx="8">
                  <c:v>292</c:v>
                </c:pt>
                <c:pt idx="11">
                  <c:v>304</c:v>
                </c:pt>
                <c:pt idx="14">
                  <c:v>302</c:v>
                </c:pt>
              </c:numCache>
            </c:numRef>
          </c:val>
          <c:extLst>
            <c:ext xmlns:c16="http://schemas.microsoft.com/office/drawing/2014/chart" uri="{C3380CC4-5D6E-409C-BE32-E72D297353CC}">
              <c16:uniqueId val="{00000000-E181-4583-AE94-243D2784111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81-4583-AE94-243D2784111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81-4583-AE94-243D2784111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14</c:v>
                </c:pt>
                <c:pt idx="3">
                  <c:v>14</c:v>
                </c:pt>
                <c:pt idx="6">
                  <c:v>15</c:v>
                </c:pt>
                <c:pt idx="9">
                  <c:v>16</c:v>
                </c:pt>
                <c:pt idx="12">
                  <c:v>6</c:v>
                </c:pt>
              </c:numCache>
            </c:numRef>
          </c:val>
          <c:extLst>
            <c:ext xmlns:c16="http://schemas.microsoft.com/office/drawing/2014/chart" uri="{C3380CC4-5D6E-409C-BE32-E72D297353CC}">
              <c16:uniqueId val="{00000003-E181-4583-AE94-243D2784111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19</c:v>
                </c:pt>
                <c:pt idx="3">
                  <c:v>19</c:v>
                </c:pt>
                <c:pt idx="6">
                  <c:v>17</c:v>
                </c:pt>
                <c:pt idx="9">
                  <c:v>24</c:v>
                </c:pt>
                <c:pt idx="12">
                  <c:v>25</c:v>
                </c:pt>
              </c:numCache>
            </c:numRef>
          </c:val>
          <c:extLst>
            <c:ext xmlns:c16="http://schemas.microsoft.com/office/drawing/2014/chart" uri="{C3380CC4-5D6E-409C-BE32-E72D297353CC}">
              <c16:uniqueId val="{00000004-E181-4583-AE94-243D2784111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81-4583-AE94-243D2784111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81-4583-AE94-243D2784111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379</c:v>
                </c:pt>
                <c:pt idx="3">
                  <c:v>352</c:v>
                </c:pt>
                <c:pt idx="6">
                  <c:v>364</c:v>
                </c:pt>
                <c:pt idx="9">
                  <c:v>397</c:v>
                </c:pt>
                <c:pt idx="12">
                  <c:v>419</c:v>
                </c:pt>
              </c:numCache>
            </c:numRef>
          </c:val>
          <c:extLst>
            <c:ext xmlns:c16="http://schemas.microsoft.com/office/drawing/2014/chart" uri="{C3380CC4-5D6E-409C-BE32-E72D297353CC}">
              <c16:uniqueId val="{00000007-E181-4583-AE94-243D278411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101</c:v>
                </c:pt>
                <c:pt idx="2">
                  <c:v>#N/A</c:v>
                </c:pt>
                <c:pt idx="3">
                  <c:v>#N/A</c:v>
                </c:pt>
                <c:pt idx="4">
                  <c:v>100</c:v>
                </c:pt>
                <c:pt idx="5">
                  <c:v>#N/A</c:v>
                </c:pt>
                <c:pt idx="6">
                  <c:v>#N/A</c:v>
                </c:pt>
                <c:pt idx="7">
                  <c:v>104</c:v>
                </c:pt>
                <c:pt idx="8">
                  <c:v>#N/A</c:v>
                </c:pt>
                <c:pt idx="9">
                  <c:v>#N/A</c:v>
                </c:pt>
                <c:pt idx="10">
                  <c:v>133</c:v>
                </c:pt>
                <c:pt idx="11">
                  <c:v>#N/A</c:v>
                </c:pt>
                <c:pt idx="12">
                  <c:v>#N/A</c:v>
                </c:pt>
                <c:pt idx="13">
                  <c:v>148</c:v>
                </c:pt>
                <c:pt idx="14">
                  <c:v>#N/A</c:v>
                </c:pt>
              </c:numCache>
            </c:numRef>
          </c:val>
          <c:smooth val="0"/>
          <c:extLst>
            <c:ext xmlns:c16="http://schemas.microsoft.com/office/drawing/2014/chart" uri="{C3380CC4-5D6E-409C-BE32-E72D297353CC}">
              <c16:uniqueId val="{00000008-E181-4583-AE94-243D278411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2626</c:v>
                </c:pt>
                <c:pt idx="5">
                  <c:v>3048</c:v>
                </c:pt>
                <c:pt idx="8">
                  <c:v>3045</c:v>
                </c:pt>
                <c:pt idx="11">
                  <c:v>4204</c:v>
                </c:pt>
                <c:pt idx="14">
                  <c:v>5688</c:v>
                </c:pt>
              </c:numCache>
            </c:numRef>
          </c:val>
          <c:extLst>
            <c:ext xmlns:c16="http://schemas.microsoft.com/office/drawing/2014/chart" uri="{C3380CC4-5D6E-409C-BE32-E72D297353CC}">
              <c16:uniqueId val="{00000000-D93D-4A26-A464-EF905F85C9F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12</c:v>
                </c:pt>
                <c:pt idx="14">
                  <c:v>11</c:v>
                </c:pt>
              </c:numCache>
            </c:numRef>
          </c:val>
          <c:extLst>
            <c:ext xmlns:c16="http://schemas.microsoft.com/office/drawing/2014/chart" uri="{C3380CC4-5D6E-409C-BE32-E72D297353CC}">
              <c16:uniqueId val="{00000001-D93D-4A26-A464-EF905F85C9F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1760</c:v>
                </c:pt>
                <c:pt idx="5">
                  <c:v>1834</c:v>
                </c:pt>
                <c:pt idx="8">
                  <c:v>2743</c:v>
                </c:pt>
                <c:pt idx="11">
                  <c:v>3266</c:v>
                </c:pt>
                <c:pt idx="14">
                  <c:v>4522</c:v>
                </c:pt>
              </c:numCache>
            </c:numRef>
          </c:val>
          <c:extLst>
            <c:ext xmlns:c16="http://schemas.microsoft.com/office/drawing/2014/chart" uri="{C3380CC4-5D6E-409C-BE32-E72D297353CC}">
              <c16:uniqueId val="{00000002-D93D-4A26-A464-EF905F85C9F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3D-4A26-A464-EF905F85C9F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3D-4A26-A464-EF905F85C9F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3D-4A26-A464-EF905F85C9F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562</c:v>
                </c:pt>
                <c:pt idx="3">
                  <c:v>401</c:v>
                </c:pt>
                <c:pt idx="6">
                  <c:v>534</c:v>
                </c:pt>
                <c:pt idx="9">
                  <c:v>494</c:v>
                </c:pt>
                <c:pt idx="12">
                  <c:v>522</c:v>
                </c:pt>
              </c:numCache>
            </c:numRef>
          </c:val>
          <c:extLst>
            <c:ext xmlns:c16="http://schemas.microsoft.com/office/drawing/2014/chart" uri="{C3380CC4-5D6E-409C-BE32-E72D297353CC}">
              <c16:uniqueId val="{00000006-D93D-4A26-A464-EF905F85C9F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63</c:v>
                </c:pt>
                <c:pt idx="3">
                  <c:v>81</c:v>
                </c:pt>
                <c:pt idx="6">
                  <c:v>66</c:v>
                </c:pt>
                <c:pt idx="9">
                  <c:v>20</c:v>
                </c:pt>
                <c:pt idx="12">
                  <c:v>94</c:v>
                </c:pt>
              </c:numCache>
            </c:numRef>
          </c:val>
          <c:extLst>
            <c:ext xmlns:c16="http://schemas.microsoft.com/office/drawing/2014/chart" uri="{C3380CC4-5D6E-409C-BE32-E72D297353CC}">
              <c16:uniqueId val="{00000007-D93D-4A26-A464-EF905F85C9F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126</c:v>
                </c:pt>
                <c:pt idx="3">
                  <c:v>101</c:v>
                </c:pt>
                <c:pt idx="6">
                  <c:v>81</c:v>
                </c:pt>
                <c:pt idx="9">
                  <c:v>87</c:v>
                </c:pt>
                <c:pt idx="12">
                  <c:v>83</c:v>
                </c:pt>
              </c:numCache>
            </c:numRef>
          </c:val>
          <c:extLst>
            <c:ext xmlns:c16="http://schemas.microsoft.com/office/drawing/2014/chart" uri="{C3380CC4-5D6E-409C-BE32-E72D297353CC}">
              <c16:uniqueId val="{00000008-D93D-4A26-A464-EF905F85C9F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3</c:v>
                </c:pt>
                <c:pt idx="9">
                  <c:v>4</c:v>
                </c:pt>
                <c:pt idx="12">
                  <c:v>4</c:v>
                </c:pt>
              </c:numCache>
            </c:numRef>
          </c:val>
          <c:extLst>
            <c:ext xmlns:c16="http://schemas.microsoft.com/office/drawing/2014/chart" uri="{C3380CC4-5D6E-409C-BE32-E72D297353CC}">
              <c16:uniqueId val="{00000009-D93D-4A26-A464-EF905F85C9F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3382</c:v>
                </c:pt>
                <c:pt idx="3">
                  <c:v>3593</c:v>
                </c:pt>
                <c:pt idx="6">
                  <c:v>4280</c:v>
                </c:pt>
                <c:pt idx="9">
                  <c:v>5786</c:v>
                </c:pt>
                <c:pt idx="12">
                  <c:v>5527</c:v>
                </c:pt>
              </c:numCache>
            </c:numRef>
          </c:val>
          <c:extLst>
            <c:ext xmlns:c16="http://schemas.microsoft.com/office/drawing/2014/chart" uri="{C3380CC4-5D6E-409C-BE32-E72D297353CC}">
              <c16:uniqueId val="{0000000A-D93D-4A26-A464-EF905F85C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3D-4A26-A464-EF905F85C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1116</c:v>
                </c:pt>
                <c:pt idx="1">
                  <c:v>1072</c:v>
                </c:pt>
                <c:pt idx="2">
                  <c:v>1123</c:v>
                </c:pt>
              </c:numCache>
            </c:numRef>
          </c:val>
          <c:extLst>
            <c:ext xmlns:c16="http://schemas.microsoft.com/office/drawing/2014/chart" uri="{C3380CC4-5D6E-409C-BE32-E72D297353CC}">
              <c16:uniqueId val="{00000000-8238-4AB2-9258-D541D885A2D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356</c:v>
                </c:pt>
                <c:pt idx="1">
                  <c:v>706</c:v>
                </c:pt>
                <c:pt idx="2">
                  <c:v>1328</c:v>
                </c:pt>
              </c:numCache>
            </c:numRef>
          </c:val>
          <c:extLst>
            <c:ext xmlns:c16="http://schemas.microsoft.com/office/drawing/2014/chart" uri="{C3380CC4-5D6E-409C-BE32-E72D297353CC}">
              <c16:uniqueId val="{00000001-8238-4AB2-9258-D541D885A2D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1146</c:v>
                </c:pt>
                <c:pt idx="1">
                  <c:v>1356</c:v>
                </c:pt>
                <c:pt idx="2">
                  <c:v>1939</c:v>
                </c:pt>
              </c:numCache>
            </c:numRef>
          </c:val>
          <c:extLst>
            <c:ext xmlns:c16="http://schemas.microsoft.com/office/drawing/2014/chart" uri="{C3380CC4-5D6E-409C-BE32-E72D297353CC}">
              <c16:uniqueId val="{00000002-8238-4AB2-9258-D541D885A2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{E1779083-9C52-4B63-8D14-299B6CF59A18}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CB6-4AE1-AF61-40ACC4315D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{509167E8-335D-4F15-86E8-ECDDD6CEE80F}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6-4AE1-AF61-40ACC4315D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{230FAC7D-B1E5-40AD-BB9B-6F63DA144F48}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6-4AE1-AF61-40ACC4315D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{0C56EBF6-E15C-4544-85BD-6FB62ADD523C}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6-4AE1-AF61-40ACC4315D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{70B805BB-A34B-4C9A-B071-311B5235A433}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6-4AE1-AF61-40ACC4315DD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{F17CD95A-C242-4431-A3F4-A989E4663EEF}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CB6-4AE1-AF61-40ACC4315DD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{A5AA5E73-800B-4DE7-9D0D-A609F832FE1A}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CB6-4AE1-AF61-40ACC4315DD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{4444D195-20B2-4B18-8382-6595C1949C0D}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CB6-4AE1-AF61-40ACC4315DD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{8C0286CD-BB05-4467-9533-2E8AD623B9D0}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CB6-4AE1-AF61-40ACC4315D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51.4</c:v>
                </c:pt>
                <c:pt idx="16">
                  <c:v>52.3</c:v>
                </c:pt>
                <c:pt idx="24">
                  <c:v>53.1</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B6-4AE1-AF61-40ACC4315D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{48BF9B2F-406D-45A7-8A15-73C808814436}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CB6-4AE1-AF61-40ACC4315D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{2EC62452-66D0-40AC-8E72-17FA4395C901}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6-4AE1-AF61-40ACC4315D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{0316E8A7-6244-4A35-9EB7-8AC34FAC1A4D}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6-4AE1-AF61-40ACC4315D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{37C09714-884D-4BFB-852C-9AFD727D3077}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6-4AE1-AF61-40ACC4315D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{8F80BA30-BA12-4081-A57C-579BED665183}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6-4AE1-AF61-40ACC4315DD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{3D9186EA-B997-4DAA-B48C-C415E941637E}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CB6-4AE1-AF61-40ACC4315DD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{A7A9F9A5-D9B0-4E8D-93AE-125CF5DC966F}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CB6-4AE1-AF61-40ACC4315DD3}"/>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{EFD86782-5E18-42B5-A995-3AB3D2942A1E}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CB6-4AE1-AF61-40ACC4315DD3}"/>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{982A7B31-2F8D-445D-B721-C9BFBECC73CA}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CB6-4AE1-AF61-40ACC4315D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CB6-4AE1-AF61-40ACC4315DD3}"/>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{3ED89DD7-4686-4600-B242-710AD12D508B}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EB5-4A22-83E6-169624C2FC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{91F0F64B-6C60-42EA-9EE3-F283DE065524}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B5-4A22-83E6-169624C2FC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{3D543D95-5CEF-45D7-A9CE-10DF18C5C6F0}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B5-4A22-83E6-169624C2FC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{E4EF3373-5DEB-4F09-B7A4-6CB92015952F}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B5-4A22-83E6-169624C2FC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{A88D0728-D7AE-405E-8682-19D397574B35}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B5-4A22-83E6-169624C2FC1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{FB4D81AC-F9E9-4501-98E9-E11B9960956D}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EB5-4A22-83E6-169624C2FC1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{2DA2D131-A0D2-4CD6-8940-971CF04DE350}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EB5-4A22-83E6-169624C2FC1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{9296BB25-343B-4ABF-BC8E-1B7C78BAB7A4}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EB5-4A22-83E6-169624C2FC1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{1FDF4A9F-A202-4520-94C8-3311975560C7}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EB5-4A22-83E6-169624C2FC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5.5</c:v>
                </c:pt>
                <c:pt idx="16">
                  <c:v>5.2</c:v>
                </c:pt>
                <c:pt idx="24">
                  <c:v>5.4</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B5-4A22-83E6-169624C2FC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{7D03C219-D34F-4282-B6A3-F390C129BA7F}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EB5-4A22-83E6-169624C2FC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{18CA8F2E-CC5D-4F7B-8256-93024AF7AD2E}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B5-4A22-83E6-169624C2FC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{74BA8769-4642-4861-8259-31806B6B6AA2}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B5-4A22-83E6-169624C2FC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{0AC5B646-973C-478C-A5B6-5D92887D7500}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B5-4A22-83E6-169624C2FC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{9EE8A7C1-468D-4F07-9B95-BF4541C086A2}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B5-4A22-83E6-169624C2FC14}"/>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{6F9A8B20-33C5-4F56-8DB4-04CFD5EA1A3C}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EB5-4A22-83E6-169624C2FC14}"/>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{BF2E2399-2F6E-4FAC-8CBB-A4856ABADCE7}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EB5-4A22-83E6-169624C2FC1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{B2DD5994-AF6E-44C1-9B1D-3EB9E497A6B3}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EB5-4A22-83E6-169624C2FC1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{28676299-F950-4B7B-B151-BF86D24D742E}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EB5-4A22-83E6-169624C2FC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B5-4A22-83E6-169624C2FC14}"/>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内事業所が少なく、人口減少も進んでいるため、税収等の自主財源が乏しい状況にあり、類似団体と比較でも数値が下回っている。今後も人口減少が進み、住民税は減少すると思われる一方で、令和２年７月豪雨災害からの復旧・復興事業により一部の事業所の業績が上昇すると予想されるため、数値は同程度で推移する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94233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942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73892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7101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25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738928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2483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702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127250" y="7389283"/>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7232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700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739732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7240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70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7232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700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724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7424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742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7346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7346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経常経費充当一般財源等（分子）は、前年度と比較して、経常一般物件費が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千円の増、経常一般公債費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56,166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千円の増となった。経常一般財源等（分母）は、前年度と比較して、普通交付税が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千円の減、地方消費税交付金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千円の減となり、全体として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千円の減となった。このことにより、経常収支比率は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経常収支比率が上昇した要因として、前年度と比較して、普通交付税の地域振興費（人口）や地域デジタル社会推進費における基準財政需要額の減、原油価格や物価高騰による物件費の増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698779"/>
          <a:ext cx="0" cy="1378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44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698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60537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158306"/>
          <a:ext cx="762000" cy="1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386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4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158306"/>
          <a:ext cx="812800" cy="3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36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503535"/>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476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56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122344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503535"/>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517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59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56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2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09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1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88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2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4728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24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452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2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物件費では、災害ゴミ仮置き場管理業務委託事業が前年度で完了したことにより大きく減少している。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人件費では、全体で見ると職員数は減少しているものの、採用した任期付き職員の給与単価が高いことや、一般職員の給与表の見直しがあったため、主に給与額が増加した。加えて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月の勤勉手当の支給率も上昇したことも人件費の増加の要因につながっている。今後も通常業務及び復旧復興業務にかかる適正な人員配置及び人員の確保に努めていく。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514850" y="13196381"/>
          <a:ext cx="0" cy="1567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584700" y="1473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4763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584700" y="129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13196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126518</xdr:rowOff>
    </xdr:from>
    <xdr:to>
      <xdr:col>23</xdr:col>
      <xdr:colOff>133350</xdr:colOff>
      <xdr:row>85</xdr:row>
      <xdr:rowOff>39219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752850" y="13499618"/>
          <a:ext cx="762000" cy="5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584700" y="13204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464050" y="13352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121548</xdr:rowOff>
    </xdr:from>
    <xdr:to>
      <xdr:col>19</xdr:col>
      <xdr:colOff>133350</xdr:colOff>
      <xdr:row>85</xdr:row>
      <xdr:rowOff>39219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940050" y="13659748"/>
          <a:ext cx="812800" cy="4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702050" y="13333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409950" y="1310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29547</xdr:rowOff>
    </xdr:from>
    <xdr:to>
      <xdr:col>15</xdr:col>
      <xdr:colOff>82550</xdr:colOff>
      <xdr:row>82</xdr:row>
      <xdr:rowOff>121548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127250" y="13237547"/>
          <a:ext cx="812800" cy="4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889250" y="133210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597150" y="1309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14508</xdr:rowOff>
    </xdr:from>
    <xdr:to>
      <xdr:col>11</xdr:col>
      <xdr:colOff>31750</xdr:colOff>
      <xdr:row>80</xdr:row>
      <xdr:rowOff>29547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333500" y="13222508"/>
          <a:ext cx="79375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095500" y="13263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784350" y="133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282700" y="13262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971550" y="1334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75718</xdr:rowOff>
    </xdr:from>
    <xdr:to>
      <xdr:col>23</xdr:col>
      <xdr:colOff>184150</xdr:colOff>
      <xdr:row>82</xdr:row>
      <xdr:rowOff>5868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464050" y="13448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47795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584700" y="134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159869</xdr:rowOff>
    </xdr:from>
    <xdr:to>
      <xdr:col>19</xdr:col>
      <xdr:colOff>184150</xdr:colOff>
      <xdr:row>85</xdr:row>
      <xdr:rowOff>90019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702050" y="14028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74796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409950" y="1410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70748</xdr:rowOff>
    </xdr:from>
    <xdr:to>
      <xdr:col>15</xdr:col>
      <xdr:colOff>133350</xdr:colOff>
      <xdr:row>83</xdr:row>
      <xdr:rowOff>898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889250" y="13608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157125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597150" y="1369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150197</xdr:rowOff>
    </xdr:from>
    <xdr:to>
      <xdr:col>11</xdr:col>
      <xdr:colOff>82550</xdr:colOff>
      <xdr:row>80</xdr:row>
      <xdr:rowOff>80347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095500" y="131930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90524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784350" y="1296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135158</xdr:rowOff>
    </xdr:from>
    <xdr:to>
      <xdr:col>7</xdr:col>
      <xdr:colOff>31750</xdr:colOff>
      <xdr:row>80</xdr:row>
      <xdr:rowOff>65308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282700" y="131780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75485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971550" y="1295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本村のような職員数が少ない自治体においては、職員構成の動きにより数値が大きく変動する。今年度は階層の変動等の要因により、前年度から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ポイント減少しているものの、類似団体平均値とは大きな差はないため、今後も引き続き給与水準の維持に努めたい。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447184"/>
          <a:ext cx="0" cy="1444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486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4891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20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447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712950" y="14353822"/>
          <a:ext cx="762000" cy="10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412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30500" y="1427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6500" y="14427905"/>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8500" y="14303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0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106400" y="14427905"/>
          <a:ext cx="8001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2896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06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53622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45824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27621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05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276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05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30500" y="14303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427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8500" y="144039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44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4377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446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453162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計画的な定員管理を行っているものの、令和２年７月豪雨による人口減少及び復旧復興に従事する職員の増加により数値が増加している。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３年程度は復旧復興に従事する職員の雇用が継続される一方で、人口減少の歯止めがかからない見込みであるため、数値が高止まりすることが予想される。また、令和５年度からは定年延長制度が開始されることから、全体の業務量を見ながら適切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845654"/>
          <a:ext cx="0" cy="1135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095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0981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59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845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25675</xdr:rowOff>
    </xdr:from>
    <xdr:to>
      <xdr:col>81</xdr:col>
      <xdr:colOff>44450</xdr:colOff>
      <xdr:row>61</xdr:row>
      <xdr:rowOff>76147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096775"/>
          <a:ext cx="7620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980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99539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3958</xdr:rowOff>
    </xdr:from>
    <xdr:to>
      <xdr:col>77</xdr:col>
      <xdr:colOff>44450</xdr:colOff>
      <xdr:row>61</xdr:row>
      <xdr:rowOff>25675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6500" y="10075058"/>
          <a:ext cx="8064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994615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972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79491</xdr:rowOff>
    </xdr:from>
    <xdr:to>
      <xdr:col>72</xdr:col>
      <xdr:colOff>203200</xdr:colOff>
      <xdr:row>61</xdr:row>
      <xdr:rowOff>3958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9985491"/>
          <a:ext cx="800100" cy="8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9965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974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62399</xdr:rowOff>
    </xdr:from>
    <xdr:to>
      <xdr:col>68</xdr:col>
      <xdr:colOff>152400</xdr:colOff>
      <xdr:row>60</xdr:row>
      <xdr:rowOff>79491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9968399"/>
          <a:ext cx="8128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995299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0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994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03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25347</xdr:rowOff>
    </xdr:from>
    <xdr:to>
      <xdr:col>81</xdr:col>
      <xdr:colOff>95250</xdr:colOff>
      <xdr:row>61</xdr:row>
      <xdr:rowOff>126947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100964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168874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06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146325</xdr:rowOff>
    </xdr:from>
    <xdr:to>
      <xdr:col>77</xdr:col>
      <xdr:colOff>95250</xdr:colOff>
      <xdr:row>61</xdr:row>
      <xdr:rowOff>76475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10052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61252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13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124608</xdr:rowOff>
    </xdr:from>
    <xdr:to>
      <xdr:col>73</xdr:col>
      <xdr:colOff>44450</xdr:colOff>
      <xdr:row>61</xdr:row>
      <xdr:rowOff>54758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030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39535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11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28691</xdr:rowOff>
    </xdr:from>
    <xdr:to>
      <xdr:col>68</xdr:col>
      <xdr:colOff>203200</xdr:colOff>
      <xdr:row>60</xdr:row>
      <xdr:rowOff>130291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993469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140468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971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11599</xdr:rowOff>
    </xdr:from>
    <xdr:to>
      <xdr:col>64</xdr:col>
      <xdr:colOff>152400</xdr:colOff>
      <xdr:row>60</xdr:row>
      <xdr:rowOff>113199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99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123376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969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令和４年度（単年度）の実質公債費率を算定する際の分子に当たる数値が前年度と比較し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千円増加し、分母にあたる数値が前年度と比較し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年度（単年度）の実質公債費率が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か年平均をとる実質公債費率が前年度から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ポイント増加した。分子の増加は、元利償還金の額のうち、緊急防災・減災事業債が前年度と比較し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千円増加したことが主な要因であり、分母の減少は普通交付税額と臨時財政対策債発行可能額がそれぞれ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187017"/>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84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94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187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763173"/>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76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7864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6500" y="6747087"/>
          <a:ext cx="8064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7686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84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747087"/>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7445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8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6771217"/>
          <a:ext cx="8128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744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8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7606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7123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48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6962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4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72041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4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752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8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令和２年７月豪雨災害の復旧・復興事業の実施に伴い、地方債の借入は前年度比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1,747,681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千円の減少している。また各基金の積立ても前年度比で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534,893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千円増加していることから、将来負担比率は算定されない状況が続いている。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復旧・復興事業が継続されるため、大きな事業が実施される見込みであることから、多くの財源も必要となり、それに伴い地方債の活用も大きくなることが予想される。将来負担に備えるため、適正な基金積立ても併せて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30664"/>
          <a:ext cx="0" cy="157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78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028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全体で見ると職員数は減少しているものの、採用した任期付き職員の給与単価が高いことや、一般職員の給与表の見直しがあったため、主に給与額が増加した。加えて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月の勤勉手当の支給率も上昇したことも人件費の増加の要因につながっている。今後も通常業務及び復旧復興業務にかかる適正な人員配置及び人員の確保に努めていく。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37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654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12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372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078220"/>
          <a:ext cx="7651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848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5996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6078220"/>
          <a:ext cx="8191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5981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35175" y="599440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10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18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59563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019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02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1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088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027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10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096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943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油価格の高騰や物価高騰により、村直営で運営している温泉施設「一勝地交流センター」を筆頭に光熱水費や燃料費の単価の上昇があったため、経常一般物件費が増加した。今後も原油価格の高騰や物価高の推移を注視し、必要な経費を見極めるとともに、公共施設に太陽光発電や再エネや省エネ性能の高い物品を導入し経費を抑えつつ脱炭素社会の実現も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5208250" y="2388108"/>
          <a:ext cx="0" cy="99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528445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119350" y="33832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5284450" y="21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119350" y="238810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433550" y="2732024"/>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528445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157450" y="28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623925" y="2732024"/>
          <a:ext cx="809625"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382750" y="276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084300" y="284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2798425" y="2853690"/>
          <a:ext cx="8255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573125" y="2800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258800" y="25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1972925" y="2867406"/>
          <a:ext cx="8255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747625" y="287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449175" y="29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1938000" y="28806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623675" y="296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157450" y="274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528445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382750" y="26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084300" y="246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573125" y="2809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258800" y="288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747625" y="28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449175" y="264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1938000" y="281660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1623675" y="259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障害者福祉サービス等事業費の一般財源が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千円増加したことにより経常一般扶助費が増加した。今後は少子化に加えて、高齢者も減少する見込みであるため、扶助費は緩やかに減少していくことが予想される。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45000" y="885825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33900" y="1002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71975" y="10052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33900" y="860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885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679825" y="9334500"/>
          <a:ext cx="76517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33900" y="906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410075" y="9213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60675" y="9334500"/>
          <a:ext cx="81915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35375" y="9194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32105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035175" y="9772650"/>
          <a:ext cx="8255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809875" y="9213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511425"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25550" y="993775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000250" y="928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85925"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74750" y="92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63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410075" y="9378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33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35375" y="928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32105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809875" y="972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11425"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000250" y="9893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85925"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7475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63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おいて大きな増減はなかった。今後においては、地域で管理している水道施設を村の簡易水道施設へ編入する協議もなされているが、一方で災害後給水人口の減少もあり、動向によっては維持管理費の増加に伴う簡易水道特別会計への繰出金が増加する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208250" y="8928100"/>
          <a:ext cx="0"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5284450" y="99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119350" y="996899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528445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119350" y="8928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30988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433550" y="927201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528445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15745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623925" y="9272016"/>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382750" y="92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084300" y="937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67564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798425" y="9304020"/>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573125" y="9335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258800" y="941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1972925" y="9290304"/>
          <a:ext cx="8255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747625" y="9344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449175" y="94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1938000" y="93400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1623675" y="942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157450" y="9232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5284450" y="90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382750" y="9227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084300" y="900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573125" y="92623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258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747625"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449175"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1938000" y="92458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1623675"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吉球磨広域行政組合負担金のうち運営費及び赤池ごみ処理施設の負担金が減少したことが主な要因である。コロナ禍が明け、日常及び経済活動の活発化が見込まれるため、補助費等の支出については真に必要なものか見極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5208250" y="5671820"/>
          <a:ext cx="0" cy="919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528445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119350" y="659104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5284450" y="542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119350" y="56718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433550" y="593064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528445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157450" y="601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58420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623925" y="5939790"/>
          <a:ext cx="8096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382750" y="59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0843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2798425" y="6002020"/>
          <a:ext cx="8255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573125" y="60152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258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1972925" y="6029452"/>
          <a:ext cx="8255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747625" y="601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449175"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1938000" y="6006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623675"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157450" y="5879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5284450" y="573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382750"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084300" y="566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573125" y="5951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258800" y="57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747625"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449175" y="57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1938000" y="597865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623675" y="576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緊急防災・減災事業債の元金償還金が前年比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伴い、公債費が増加した。今後、令和２年７月豪雨災害関連の起債が増加する見込みとなっており、経常一般公債費増加が懸念されるため、基金残高や中長期財政の見通しを踏まえつつ、交付税措置がある起債を優先して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445000" y="12122150"/>
          <a:ext cx="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533900" y="1349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371975" y="135252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533900" y="118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371975" y="12122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143002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679825" y="12805411"/>
          <a:ext cx="76517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533900" y="1263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410075" y="127866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110998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860675" y="12805411"/>
          <a:ext cx="8191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635375" y="1275003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321050" y="12531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035175" y="12814554"/>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809875" y="12795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11425" y="128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225550" y="12814554"/>
          <a:ext cx="80962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000250" y="127866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685925" y="128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174750" y="127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876300" y="125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410075" y="128049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533900" y="127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635375" y="1275461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321050" y="1284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809875" y="127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511425" y="1254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000250" y="1276375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85925" y="1254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174750" y="12814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76300" y="1289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経常収支比率の分子となる経常一般物件費が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千円の増加、経常一般財源等（分母）は、前年度と比較して、普通交付税が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a:latin typeface="ＭＳ Ｐゴシック" panose="020B0600070205080204" pitchFamily="50" charset="-128"/>
              <a:ea typeface="ＭＳ Ｐゴシック" panose="020B0600070205080204" pitchFamily="50" charset="-128"/>
            </a:rPr>
            <a:t>地方消費税交付金</a:t>
          </a:r>
          <a:r>
            <a:rPr kumimoji="1" lang="en-US" altLang="ja-JP" sz="1300">
              <a:latin typeface="ＭＳ Ｐゴシック" panose="020B0600070205080204" pitchFamily="50" charset="-128"/>
              <a:ea typeface="ＭＳ Ｐゴシック" panose="020B0600070205080204" pitchFamily="50" charset="-128"/>
            </a:rPr>
            <a:t>14,082</a:t>
          </a:r>
          <a:r>
            <a:rPr kumimoji="1" lang="ja-JP" altLang="en-US" sz="1300">
              <a:latin typeface="ＭＳ Ｐゴシック" panose="020B0600070205080204" pitchFamily="50" charset="-128"/>
              <a:ea typeface="ＭＳ Ｐゴシック" panose="020B0600070205080204" pitchFamily="50" charset="-128"/>
            </a:rPr>
            <a:t>千円の減となった。これにより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en-US" sz="1300">
              <a:latin typeface="ＭＳ Ｐゴシック" panose="020B0600070205080204" pitchFamily="50" charset="-128"/>
              <a:ea typeface="ＭＳ Ｐゴシック" panose="020B0600070205080204" pitchFamily="50" charset="-128"/>
            </a:rPr>
            <a:t>経常収支比率が上昇した要因として、普通交付税の地域振興費（人口）や地域デジタル社会推進費における基準財政需要額の減、原油価格や物価高騰による物件費の増等が挙げられる。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5208250" y="119570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528445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119350" y="132473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5284450" y="117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119350" y="119570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138430</xdr:rowOff>
    </xdr:from>
    <xdr:to>
      <xdr:col>82</xdr:col>
      <xdr:colOff>107950</xdr:colOff>
      <xdr:row>75</xdr:row>
      <xdr:rowOff>62230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433550" y="12355830"/>
          <a:ext cx="7747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5284450" y="1254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157450" y="1256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138430</xdr:rowOff>
    </xdr:from>
    <xdr:to>
      <xdr:col>78</xdr:col>
      <xdr:colOff>69850</xdr:colOff>
      <xdr:row>76</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623925" y="12355830"/>
          <a:ext cx="809625"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382750" y="12473940"/>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084300" y="1255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76</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2798425" y="12666980"/>
          <a:ext cx="8255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573125" y="12619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258800" y="127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85089</xdr:rowOff>
    </xdr:from>
    <xdr:to>
      <xdr:col>69</xdr:col>
      <xdr:colOff>92075</xdr:colOff>
      <xdr:row>76</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1972925" y="12632689"/>
          <a:ext cx="8255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747625" y="12665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449175" y="1274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1938000" y="12661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623675"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157450" y="123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528445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87630</xdr:rowOff>
    </xdr:from>
    <xdr:to>
      <xdr:col>78</xdr:col>
      <xdr:colOff>120650</xdr:colOff>
      <xdr:row>75</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382750" y="12305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084300" y="12080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573125" y="12616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258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747625" y="12642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449175"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1938000" y="1258188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623675"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099050" y="2238254"/>
          <a:ext cx="0" cy="1007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168900" y="32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10150" y="324618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168900" y="19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10150" y="223825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143756</xdr:rowOff>
    </xdr:from>
    <xdr:to>
      <xdr:col>29</xdr:col>
      <xdr:colOff>127000</xdr:colOff>
      <xdr:row>16</xdr:row>
      <xdr:rowOff>145549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508500" y="2874256"/>
          <a:ext cx="59055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168900" y="2976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048250" y="3004751"/>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145549</xdr:rowOff>
    </xdr:from>
    <xdr:to>
      <xdr:col>26</xdr:col>
      <xdr:colOff>50800</xdr:colOff>
      <xdr:row>17</xdr:row>
      <xdr:rowOff>110291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886200" y="2876049"/>
          <a:ext cx="622300" cy="12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457700" y="302469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165600" y="310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110291</xdr:rowOff>
    </xdr:from>
    <xdr:to>
      <xdr:col>22</xdr:col>
      <xdr:colOff>114300</xdr:colOff>
      <xdr:row>18</xdr:row>
      <xdr:rowOff>62859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257550" y="3005891"/>
          <a:ext cx="628650" cy="11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835400" y="3010879"/>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543300" y="309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62859</xdr:rowOff>
    </xdr:from>
    <xdr:to>
      <xdr:col>18</xdr:col>
      <xdr:colOff>177800</xdr:colOff>
      <xdr:row>18</xdr:row>
      <xdr:rowOff>83177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622550" y="3123559"/>
          <a:ext cx="635000" cy="2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213100" y="3023807"/>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914650" y="27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571750" y="303105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279650" y="28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92956</xdr:rowOff>
    </xdr:from>
    <xdr:to>
      <xdr:col>29</xdr:col>
      <xdr:colOff>177800</xdr:colOff>
      <xdr:row>17</xdr:row>
      <xdr:rowOff>23106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048250" y="282345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109483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168900" y="267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94749</xdr:rowOff>
    </xdr:from>
    <xdr:to>
      <xdr:col>26</xdr:col>
      <xdr:colOff>101600</xdr:colOff>
      <xdr:row>17</xdr:row>
      <xdr:rowOff>24899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457700" y="282524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35076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165600" y="260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59491</xdr:rowOff>
    </xdr:from>
    <xdr:to>
      <xdr:col>22</xdr:col>
      <xdr:colOff>165100</xdr:colOff>
      <xdr:row>17</xdr:row>
      <xdr:rowOff>161091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835400" y="295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171268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543300" y="273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12059</xdr:rowOff>
    </xdr:from>
    <xdr:to>
      <xdr:col>19</xdr:col>
      <xdr:colOff>38100</xdr:colOff>
      <xdr:row>18</xdr:row>
      <xdr:rowOff>113659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213100" y="307275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98436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914650" y="315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32377</xdr:rowOff>
    </xdr:from>
    <xdr:to>
      <xdr:col>15</xdr:col>
      <xdr:colOff>101600</xdr:colOff>
      <xdr:row>18</xdr:row>
      <xdr:rowOff>133977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571750" y="309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118754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279650" y="31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2136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5095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60706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099050" y="60272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168900" y="730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010150" y="733293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168900" y="57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010150" y="602728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123496</xdr:rowOff>
    </xdr:from>
    <xdr:to>
      <xdr:col>29</xdr:col>
      <xdr:colOff>127000</xdr:colOff>
      <xdr:row>37</xdr:row>
      <xdr:rowOff>5356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4508500" y="6924346"/>
          <a:ext cx="59055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108274</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168900" y="6909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048250" y="693560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5356</xdr:rowOff>
    </xdr:from>
    <xdr:to>
      <xdr:col>26</xdr:col>
      <xdr:colOff>50800</xdr:colOff>
      <xdr:row>37</xdr:row>
      <xdr:rowOff>64958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3886200" y="6977656"/>
          <a:ext cx="622300" cy="5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457700" y="6953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165600" y="704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64958</xdr:rowOff>
    </xdr:from>
    <xdr:to>
      <xdr:col>22</xdr:col>
      <xdr:colOff>114300</xdr:colOff>
      <xdr:row>37</xdr:row>
      <xdr:rowOff>79988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257550" y="7037258"/>
          <a:ext cx="628650" cy="1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3835400" y="696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543300" y="673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79988</xdr:rowOff>
    </xdr:from>
    <xdr:to>
      <xdr:col>18</xdr:col>
      <xdr:colOff>177800</xdr:colOff>
      <xdr:row>37</xdr:row>
      <xdr:rowOff>84241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622550" y="7052288"/>
          <a:ext cx="635000" cy="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213100" y="6974691"/>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914650" y="67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571750" y="699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279650" y="676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72696</xdr:rowOff>
    </xdr:from>
    <xdr:to>
      <xdr:col>29</xdr:col>
      <xdr:colOff>177800</xdr:colOff>
      <xdr:row>37</xdr:row>
      <xdr:rowOff>2846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048250" y="6873546"/>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260673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168900" y="671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126006</xdr:rowOff>
    </xdr:from>
    <xdr:to>
      <xdr:col>26</xdr:col>
      <xdr:colOff>101600</xdr:colOff>
      <xdr:row>37</xdr:row>
      <xdr:rowOff>56156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457700" y="692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237783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65600" y="669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14158</xdr:rowOff>
    </xdr:from>
    <xdr:to>
      <xdr:col>22</xdr:col>
      <xdr:colOff>165100</xdr:colOff>
      <xdr:row>37</xdr:row>
      <xdr:rowOff>115758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835400" y="698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100535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543300" y="707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29188</xdr:rowOff>
    </xdr:from>
    <xdr:to>
      <xdr:col>19</xdr:col>
      <xdr:colOff>38100</xdr:colOff>
      <xdr:row>37</xdr:row>
      <xdr:rowOff>130788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213100" y="700148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115565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914650" y="708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33441</xdr:rowOff>
    </xdr:from>
    <xdr:to>
      <xdr:col>15</xdr:col>
      <xdr:colOff>101600</xdr:colOff>
      <xdr:row>37</xdr:row>
      <xdr:rowOff>135041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571750" y="700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119818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279650" y="709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176395" y="5269478"/>
          <a:ext cx="1270" cy="102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229100" y="629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108450" y="6293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229100" y="505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108450" y="5269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17887</xdr:rowOff>
    </xdr:from>
    <xdr:to>
      <xdr:col>24</xdr:col>
      <xdr:colOff>63500</xdr:colOff>
      <xdr:row>36</xdr:row>
      <xdr:rowOff>37325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429000" y="5967837"/>
          <a:ext cx="749300" cy="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229100" y="6051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127500" y="6072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37325</xdr:rowOff>
    </xdr:from>
    <xdr:to>
      <xdr:col>19</xdr:col>
      <xdr:colOff>177800</xdr:colOff>
      <xdr:row>36</xdr:row>
      <xdr:rowOff>150048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622550" y="5987275"/>
          <a:ext cx="80645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384550" y="6086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154895" y="617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150048</xdr:rowOff>
    </xdr:from>
    <xdr:to>
      <xdr:col>15</xdr:col>
      <xdr:colOff>50800</xdr:colOff>
      <xdr:row>37</xdr:row>
      <xdr:rowOff>100758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828800" y="6099998"/>
          <a:ext cx="793750" cy="1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571750" y="6077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361145" y="61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100758</xdr:rowOff>
    </xdr:from>
    <xdr:to>
      <xdr:col>10</xdr:col>
      <xdr:colOff>114300</xdr:colOff>
      <xdr:row>37</xdr:row>
      <xdr:rowOff>118456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028700" y="6215808"/>
          <a:ext cx="8001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778000" y="612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548345" y="59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984250" y="6130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754595" y="591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138537</xdr:rowOff>
    </xdr:from>
    <xdr:to>
      <xdr:col>24</xdr:col>
      <xdr:colOff>114300</xdr:colOff>
      <xdr:row>36</xdr:row>
      <xdr:rowOff>68687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127500" y="5923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161414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229100" y="578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157975</xdr:rowOff>
    </xdr:from>
    <xdr:to>
      <xdr:col>20</xdr:col>
      <xdr:colOff>38100</xdr:colOff>
      <xdr:row>36</xdr:row>
      <xdr:rowOff>88125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384550" y="5942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104652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154895" y="572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99248</xdr:rowOff>
    </xdr:from>
    <xdr:to>
      <xdr:col>15</xdr:col>
      <xdr:colOff>101600</xdr:colOff>
      <xdr:row>37</xdr:row>
      <xdr:rowOff>29398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571750" y="6049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45925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61145" y="583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49958</xdr:rowOff>
    </xdr:from>
    <xdr:to>
      <xdr:col>10</xdr:col>
      <xdr:colOff>165100</xdr:colOff>
      <xdr:row>37</xdr:row>
      <xdr:rowOff>151558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778000" y="61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142685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48345" y="625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67656</xdr:rowOff>
    </xdr:from>
    <xdr:to>
      <xdr:col>6</xdr:col>
      <xdr:colOff>38100</xdr:colOff>
      <xdr:row>37</xdr:row>
      <xdr:rowOff>169256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984250" y="6182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160383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754595" y="627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408486"/>
          <a:ext cx="1270" cy="126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68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676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19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408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45034</xdr:rowOff>
    </xdr:from>
    <xdr:to>
      <xdr:col>24</xdr:col>
      <xdr:colOff>63500</xdr:colOff>
      <xdr:row>57</xdr:row>
      <xdr:rowOff>40759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429000" y="8636584"/>
          <a:ext cx="749300" cy="8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41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43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45034</xdr:rowOff>
    </xdr:from>
    <xdr:to>
      <xdr:col>19</xdr:col>
      <xdr:colOff>177800</xdr:colOff>
      <xdr:row>55</xdr:row>
      <xdr:rowOff>31722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8636584"/>
          <a:ext cx="806450" cy="48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4478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54895" y="954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31722</xdr:rowOff>
    </xdr:from>
    <xdr:to>
      <xdr:col>15</xdr:col>
      <xdr:colOff>50800</xdr:colOff>
      <xdr:row>58</xdr:row>
      <xdr:rowOff>26179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118572"/>
          <a:ext cx="793750" cy="4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47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61145" y="956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26179</xdr:rowOff>
    </xdr:from>
    <xdr:to>
      <xdr:col>10</xdr:col>
      <xdr:colOff>114300</xdr:colOff>
      <xdr:row>58</xdr:row>
      <xdr:rowOff>29694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608329"/>
          <a:ext cx="8001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499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48345" y="92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497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54595" y="927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161409</xdr:rowOff>
    </xdr:from>
    <xdr:to>
      <xdr:col>24</xdr:col>
      <xdr:colOff>114300</xdr:colOff>
      <xdr:row>57</xdr:row>
      <xdr:rowOff>91559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4133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2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165684</xdr:rowOff>
    </xdr:from>
    <xdr:to>
      <xdr:col>20</xdr:col>
      <xdr:colOff>38100</xdr:colOff>
      <xdr:row>52</xdr:row>
      <xdr:rowOff>95834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8592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112361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54895" y="83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152372</xdr:rowOff>
    </xdr:from>
    <xdr:to>
      <xdr:col>15</xdr:col>
      <xdr:colOff>101600</xdr:colOff>
      <xdr:row>55</xdr:row>
      <xdr:rowOff>82522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074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99049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61145" y="88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146829</xdr:rowOff>
    </xdr:from>
    <xdr:to>
      <xdr:col>10</xdr:col>
      <xdr:colOff>165100</xdr:colOff>
      <xdr:row>58</xdr:row>
      <xdr:rowOff>76979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563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68106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48345" y="96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150344</xdr:rowOff>
    </xdr:from>
    <xdr:to>
      <xdr:col>6</xdr:col>
      <xdr:colOff>38100</xdr:colOff>
      <xdr:row>58</xdr:row>
      <xdr:rowOff>80494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5673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71621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54595" y="965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793334"/>
          <a:ext cx="1270" cy="12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08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084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5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79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101803</xdr:rowOff>
    </xdr:from>
    <xdr:to>
      <xdr:col>24</xdr:col>
      <xdr:colOff>63500</xdr:colOff>
      <xdr:row>78</xdr:row>
      <xdr:rowOff>112764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2985953"/>
          <a:ext cx="7493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583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7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112764</xdr:rowOff>
    </xdr:from>
    <xdr:to>
      <xdr:col>19</xdr:col>
      <xdr:colOff>177800</xdr:colOff>
      <xdr:row>78</xdr:row>
      <xdr:rowOff>123177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996914"/>
          <a:ext cx="80645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729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187211" y="125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123177</xdr:rowOff>
    </xdr:from>
    <xdr:to>
      <xdr:col>15</xdr:col>
      <xdr:colOff>50800</xdr:colOff>
      <xdr:row>78</xdr:row>
      <xdr:rowOff>148552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3007327"/>
          <a:ext cx="79375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715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393461" y="124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148552</xdr:rowOff>
    </xdr:from>
    <xdr:to>
      <xdr:col>10</xdr:col>
      <xdr:colOff>114300</xdr:colOff>
      <xdr:row>78</xdr:row>
      <xdr:rowOff>150177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3032702"/>
          <a:ext cx="8001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816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80661" y="125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7911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786911" y="125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51003</xdr:rowOff>
    </xdr:from>
    <xdr:to>
      <xdr:col>24</xdr:col>
      <xdr:colOff>114300</xdr:colOff>
      <xdr:row>78</xdr:row>
      <xdr:rowOff>152603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8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61964</xdr:rowOff>
    </xdr:from>
    <xdr:to>
      <xdr:col>20</xdr:col>
      <xdr:colOff>38100</xdr:colOff>
      <xdr:row>78</xdr:row>
      <xdr:rowOff>163564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29461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154691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528" y="130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72377</xdr:rowOff>
    </xdr:from>
    <xdr:to>
      <xdr:col>15</xdr:col>
      <xdr:colOff>101600</xdr:colOff>
      <xdr:row>79</xdr:row>
      <xdr:rowOff>2527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956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728" y="130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97752</xdr:rowOff>
    </xdr:from>
    <xdr:to>
      <xdr:col>10</xdr:col>
      <xdr:colOff>165100</xdr:colOff>
      <xdr:row>79</xdr:row>
      <xdr:rowOff>27902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981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19029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78" y="1306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99377</xdr:rowOff>
    </xdr:from>
    <xdr:to>
      <xdr:col>6</xdr:col>
      <xdr:colOff>38100</xdr:colOff>
      <xdr:row>79</xdr:row>
      <xdr:rowOff>29527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983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20654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228" y="130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75592</xdr:rowOff>
    </xdr:from>
    <xdr:to>
      <xdr:col>24</xdr:col>
      <xdr:colOff>62865</xdr:colOff>
      <xdr:row>97</xdr:row>
      <xdr:rowOff>132026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176395" y="15106042"/>
          <a:ext cx="1270" cy="1085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135853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229100" y="161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132026</xdr:rowOff>
    </xdr:from>
    <xdr:to>
      <xdr:col>24</xdr:col>
      <xdr:colOff>152400</xdr:colOff>
      <xdr:row>97</xdr:row>
      <xdr:rowOff>132026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619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22269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229100" y="1488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75592</xdr:rowOff>
    </xdr:from>
    <xdr:to>
      <xdr:col>24</xdr:col>
      <xdr:colOff>152400</xdr:colOff>
      <xdr:row>91</xdr:row>
      <xdr:rowOff>75592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5106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39497</xdr:rowOff>
    </xdr:from>
    <xdr:to>
      <xdr:col>24</xdr:col>
      <xdr:colOff>63500</xdr:colOff>
      <xdr:row>92</xdr:row>
      <xdr:rowOff>71318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429000" y="14904847"/>
          <a:ext cx="749300" cy="3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54532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229100" y="1577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76105</xdr:rowOff>
    </xdr:from>
    <xdr:to>
      <xdr:col>24</xdr:col>
      <xdr:colOff>114300</xdr:colOff>
      <xdr:row>96</xdr:row>
      <xdr:rowOff>6255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127500" y="157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39497</xdr:rowOff>
    </xdr:from>
    <xdr:to>
      <xdr:col>19</xdr:col>
      <xdr:colOff>177800</xdr:colOff>
      <xdr:row>92</xdr:row>
      <xdr:rowOff>62342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622550" y="14904847"/>
          <a:ext cx="806450" cy="3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11801</xdr:rowOff>
    </xdr:from>
    <xdr:to>
      <xdr:col>20</xdr:col>
      <xdr:colOff>38100</xdr:colOff>
      <xdr:row>95</xdr:row>
      <xdr:rowOff>113401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84550" y="157280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104528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87211" y="158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62342</xdr:rowOff>
    </xdr:from>
    <xdr:to>
      <xdr:col>15</xdr:col>
      <xdr:colOff>50800</xdr:colOff>
      <xdr:row>93</xdr:row>
      <xdr:rowOff>106645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828800" y="15264242"/>
          <a:ext cx="793750" cy="2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71750" y="158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85501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93461" y="15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104915</xdr:rowOff>
    </xdr:from>
    <xdr:to>
      <xdr:col>10</xdr:col>
      <xdr:colOff>114300</xdr:colOff>
      <xdr:row>93</xdr:row>
      <xdr:rowOff>106645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028700" y="15478265"/>
          <a:ext cx="8001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78000" y="1588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80661" y="159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84250" y="159248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129833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86911" y="1601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20518</xdr:rowOff>
    </xdr:from>
    <xdr:to>
      <xdr:col>24</xdr:col>
      <xdr:colOff>114300</xdr:colOff>
      <xdr:row>92</xdr:row>
      <xdr:rowOff>122118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127500" y="152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43395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229100" y="150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160147</xdr:rowOff>
    </xdr:from>
    <xdr:to>
      <xdr:col>20</xdr:col>
      <xdr:colOff>38100</xdr:colOff>
      <xdr:row>90</xdr:row>
      <xdr:rowOff>90297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84550" y="14860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106824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54895" y="146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11542</xdr:rowOff>
    </xdr:from>
    <xdr:to>
      <xdr:col>15</xdr:col>
      <xdr:colOff>101600</xdr:colOff>
      <xdr:row>92</xdr:row>
      <xdr:rowOff>113142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71750" y="15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129669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61145" y="149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55845</xdr:rowOff>
    </xdr:from>
    <xdr:to>
      <xdr:col>10</xdr:col>
      <xdr:colOff>165100</xdr:colOff>
      <xdr:row>93</xdr:row>
      <xdr:rowOff>157445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78000" y="154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2522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48345" y="1520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54115</xdr:rowOff>
    </xdr:from>
    <xdr:to>
      <xdr:col>6</xdr:col>
      <xdr:colOff>38100</xdr:colOff>
      <xdr:row>93</xdr:row>
      <xdr:rowOff>155715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84250" y="15427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54595" y="1520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327878" y="5146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327878" y="4832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7845" y="5190196"/>
          <a:ext cx="1270" cy="126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4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451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4971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190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24474</xdr:rowOff>
    </xdr:from>
    <xdr:to>
      <xdr:col>55</xdr:col>
      <xdr:colOff>0</xdr:colOff>
      <xdr:row>38</xdr:row>
      <xdr:rowOff>51805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686800" y="6304624"/>
          <a:ext cx="74295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627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2916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147782</xdr:rowOff>
    </xdr:from>
    <xdr:to>
      <xdr:col>50</xdr:col>
      <xdr:colOff>114300</xdr:colOff>
      <xdr:row>38</xdr:row>
      <xdr:rowOff>24474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86700" y="6262832"/>
          <a:ext cx="8001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631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06345" y="640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147782</xdr:rowOff>
    </xdr:from>
    <xdr:to>
      <xdr:col>45</xdr:col>
      <xdr:colOff>177800</xdr:colOff>
      <xdr:row>38</xdr:row>
      <xdr:rowOff>145620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080250" y="6262832"/>
          <a:ext cx="806450" cy="16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6194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595" y="59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145620</xdr:rowOff>
    </xdr:from>
    <xdr:to>
      <xdr:col>41</xdr:col>
      <xdr:colOff>50800</xdr:colOff>
      <xdr:row>38</xdr:row>
      <xdr:rowOff>166883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286500" y="6425770"/>
          <a:ext cx="79375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6349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18845" y="613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33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06045" y="612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xdr:rowOff>
    </xdr:from>
    <xdr:to>
      <xdr:col>55</xdr:col>
      <xdr:colOff>50800</xdr:colOff>
      <xdr:row>38</xdr:row>
      <xdr:rowOff>102605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281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131831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0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145125</xdr:rowOff>
    </xdr:from>
    <xdr:to>
      <xdr:col>50</xdr:col>
      <xdr:colOff>165100</xdr:colOff>
      <xdr:row>38</xdr:row>
      <xdr:rowOff>75274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6260175"/>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06345" y="60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96982</xdr:rowOff>
    </xdr:from>
    <xdr:to>
      <xdr:col>46</xdr:col>
      <xdr:colOff>38100</xdr:colOff>
      <xdr:row>38</xdr:row>
      <xdr:rowOff>27132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62120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18259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595" y="629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94820</xdr:rowOff>
    </xdr:from>
    <xdr:to>
      <xdr:col>41</xdr:col>
      <xdr:colOff>101600</xdr:colOff>
      <xdr:row>39</xdr:row>
      <xdr:rowOff>24970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6374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16097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18845" y="64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116083</xdr:rowOff>
    </xdr:from>
    <xdr:to>
      <xdr:col>36</xdr:col>
      <xdr:colOff>165100</xdr:colOff>
      <xdr:row>39</xdr:row>
      <xdr:rowOff>46233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396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37360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361" y="64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32787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32787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7845" y="8298246"/>
          <a:ext cx="1270" cy="150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8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807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08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298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75666</xdr:rowOff>
    </xdr:from>
    <xdr:to>
      <xdr:col>55</xdr:col>
      <xdr:colOff>0</xdr:colOff>
      <xdr:row>58</xdr:row>
      <xdr:rowOff>78218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686800" y="9327616"/>
          <a:ext cx="742950" cy="3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362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505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75666</xdr:rowOff>
    </xdr:from>
    <xdr:to>
      <xdr:col>50</xdr:col>
      <xdr:colOff>114300</xdr:colOff>
      <xdr:row>57</xdr:row>
      <xdr:rowOff>143131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327616"/>
          <a:ext cx="800100" cy="2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44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06345" y="95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30601</xdr:rowOff>
    </xdr:from>
    <xdr:to>
      <xdr:col>45</xdr:col>
      <xdr:colOff>177800</xdr:colOff>
      <xdr:row>57</xdr:row>
      <xdr:rowOff>143131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9447651"/>
          <a:ext cx="806450" cy="1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521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12595" y="960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30601</xdr:rowOff>
    </xdr:from>
    <xdr:to>
      <xdr:col>41</xdr:col>
      <xdr:colOff>50800</xdr:colOff>
      <xdr:row>58</xdr:row>
      <xdr:rowOff>30010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9447651"/>
          <a:ext cx="793750" cy="16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520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18845" y="96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559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06045" y="93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27418</xdr:rowOff>
    </xdr:from>
    <xdr:to>
      <xdr:col>55</xdr:col>
      <xdr:colOff>50800</xdr:colOff>
      <xdr:row>58</xdr:row>
      <xdr:rowOff>129018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6095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5845</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95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24866</xdr:rowOff>
    </xdr:from>
    <xdr:to>
      <xdr:col>50</xdr:col>
      <xdr:colOff>165100</xdr:colOff>
      <xdr:row>56</xdr:row>
      <xdr:rowOff>126466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92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142993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6345" y="906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92331</xdr:rowOff>
    </xdr:from>
    <xdr:to>
      <xdr:col>46</xdr:col>
      <xdr:colOff>38100</xdr:colOff>
      <xdr:row>58</xdr:row>
      <xdr:rowOff>22481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5093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39008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12595" y="929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151251</xdr:rowOff>
    </xdr:from>
    <xdr:to>
      <xdr:col>41</xdr:col>
      <xdr:colOff>101600</xdr:colOff>
      <xdr:row>57</xdr:row>
      <xdr:rowOff>81401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9403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97928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18845" y="91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150660</xdr:rowOff>
    </xdr:from>
    <xdr:to>
      <xdr:col>36</xdr:col>
      <xdr:colOff>165100</xdr:colOff>
      <xdr:row>58</xdr:row>
      <xdr:rowOff>80810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567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71937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6045" y="965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32787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7845" y="11707357"/>
          <a:ext cx="1270" cy="138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488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7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45022</xdr:rowOff>
    </xdr:from>
    <xdr:to>
      <xdr:col>55</xdr:col>
      <xdr:colOff>0</xdr:colOff>
      <xdr:row>78</xdr:row>
      <xdr:rowOff>112793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686800" y="12598972"/>
          <a:ext cx="742950" cy="3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2767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2910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45022</xdr:rowOff>
    </xdr:from>
    <xdr:to>
      <xdr:col>50</xdr:col>
      <xdr:colOff>114300</xdr:colOff>
      <xdr:row>77</xdr:row>
      <xdr:rowOff>139472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86700" y="12598972"/>
          <a:ext cx="800100" cy="2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28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104432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06345" y="1298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77851</xdr:rowOff>
    </xdr:from>
    <xdr:to>
      <xdr:col>45</xdr:col>
      <xdr:colOff>177800</xdr:colOff>
      <xdr:row>77</xdr:row>
      <xdr:rowOff>139472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080250" y="12796901"/>
          <a:ext cx="806450" cy="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2952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911" y="130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77851</xdr:rowOff>
    </xdr:from>
    <xdr:to>
      <xdr:col>41</xdr:col>
      <xdr:colOff>50800</xdr:colOff>
      <xdr:row>78</xdr:row>
      <xdr:rowOff>69411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286500" y="12796901"/>
          <a:ext cx="793750" cy="1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2955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161" y="13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2981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361" y="130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61993</xdr:rowOff>
    </xdr:from>
    <xdr:to>
      <xdr:col>55</xdr:col>
      <xdr:colOff>50800</xdr:colOff>
      <xdr:row>78</xdr:row>
      <xdr:rowOff>163593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29461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165672</xdr:rowOff>
    </xdr:from>
    <xdr:to>
      <xdr:col>50</xdr:col>
      <xdr:colOff>165100</xdr:colOff>
      <xdr:row>76</xdr:row>
      <xdr:rowOff>95822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2554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112348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06345" y="1233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88672</xdr:rowOff>
    </xdr:from>
    <xdr:to>
      <xdr:col>46</xdr:col>
      <xdr:colOff>38100</xdr:colOff>
      <xdr:row>78</xdr:row>
      <xdr:rowOff>18822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2807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35349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12595" y="1258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27051</xdr:rowOff>
    </xdr:from>
    <xdr:to>
      <xdr:col>41</xdr:col>
      <xdr:colOff>101600</xdr:colOff>
      <xdr:row>77</xdr:row>
      <xdr:rowOff>128651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27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145178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18845" y="125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18611</xdr:rowOff>
    </xdr:from>
    <xdr:to>
      <xdr:col>36</xdr:col>
      <xdr:colOff>165100</xdr:colOff>
      <xdr:row>78</xdr:row>
      <xdr:rowOff>120211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29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136738</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6045" y="1269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7845" y="14971049"/>
          <a:ext cx="1270" cy="1469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44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440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7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4971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89514</xdr:rowOff>
    </xdr:from>
    <xdr:to>
      <xdr:col>55</xdr:col>
      <xdr:colOff>0</xdr:colOff>
      <xdr:row>97</xdr:row>
      <xdr:rowOff>125054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6148664"/>
          <a:ext cx="742950" cy="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5754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5902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125054</xdr:rowOff>
    </xdr:from>
    <xdr:to>
      <xdr:col>50</xdr:col>
      <xdr:colOff>114300</xdr:colOff>
      <xdr:row>97</xdr:row>
      <xdr:rowOff>145346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86700" y="16184204"/>
          <a:ext cx="8001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56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06345" y="1544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111860</xdr:rowOff>
    </xdr:from>
    <xdr:to>
      <xdr:col>45</xdr:col>
      <xdr:colOff>177800</xdr:colOff>
      <xdr:row>97</xdr:row>
      <xdr:rowOff>145346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080250" y="15999560"/>
          <a:ext cx="806450" cy="20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57893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12595" y="155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111860</xdr:rowOff>
    </xdr:from>
    <xdr:to>
      <xdr:col>41</xdr:col>
      <xdr:colOff>50800</xdr:colOff>
      <xdr:row>97</xdr:row>
      <xdr:rowOff>56093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286500" y="15999560"/>
          <a:ext cx="793750" cy="1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18845" y="155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580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06045" y="1557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38714</xdr:rowOff>
    </xdr:from>
    <xdr:to>
      <xdr:col>55</xdr:col>
      <xdr:colOff>50800</xdr:colOff>
      <xdr:row>97</xdr:row>
      <xdr:rowOff>140314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6097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17141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60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74254</xdr:rowOff>
    </xdr:from>
    <xdr:to>
      <xdr:col>50</xdr:col>
      <xdr:colOff>165100</xdr:colOff>
      <xdr:row>98</xdr:row>
      <xdr:rowOff>4404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1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38661" y="162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94546</xdr:rowOff>
    </xdr:from>
    <xdr:to>
      <xdr:col>46</xdr:col>
      <xdr:colOff>38100</xdr:colOff>
      <xdr:row>98</xdr:row>
      <xdr:rowOff>24696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1536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911" y="162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61060</xdr:rowOff>
    </xdr:from>
    <xdr:to>
      <xdr:col>41</xdr:col>
      <xdr:colOff>101600</xdr:colOff>
      <xdr:row>96</xdr:row>
      <xdr:rowOff>162660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59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153787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18845" y="160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5293</xdr:rowOff>
    </xdr:from>
    <xdr:to>
      <xdr:col>36</xdr:col>
      <xdr:colOff>165100</xdr:colOff>
      <xdr:row>97</xdr:row>
      <xdr:rowOff>106893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60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98020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361" y="161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54473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698345" y="5509123"/>
          <a:ext cx="1269" cy="91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4744700" y="52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54473</xdr:rowOff>
    </xdr:from>
    <xdr:to>
      <xdr:col>86</xdr:col>
      <xdr:colOff>25400</xdr:colOff>
      <xdr:row>33</xdr:row>
      <xdr:rowOff>54473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5509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169075</xdr:rowOff>
    </xdr:from>
    <xdr:to>
      <xdr:col>85</xdr:col>
      <xdr:colOff>127000</xdr:colOff>
      <xdr:row>33</xdr:row>
      <xdr:rowOff>54473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938250" y="5287175"/>
          <a:ext cx="7620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163765</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4744700" y="6278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13888</xdr:rowOff>
    </xdr:from>
    <xdr:to>
      <xdr:col>85</xdr:col>
      <xdr:colOff>177800</xdr:colOff>
      <xdr:row>38</xdr:row>
      <xdr:rowOff>115488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649450" y="62940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169075</xdr:rowOff>
    </xdr:from>
    <xdr:to>
      <xdr:col>81</xdr:col>
      <xdr:colOff>50800</xdr:colOff>
      <xdr:row>34</xdr:row>
      <xdr:rowOff>58353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144500" y="5287175"/>
          <a:ext cx="793750" cy="3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14621</xdr:rowOff>
    </xdr:from>
    <xdr:to>
      <xdr:col>81</xdr:col>
      <xdr:colOff>101600</xdr:colOff>
      <xdr:row>38</xdr:row>
      <xdr:rowOff>116221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887450" y="629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107348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709161" y="63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58353</xdr:rowOff>
    </xdr:from>
    <xdr:to>
      <xdr:col>76</xdr:col>
      <xdr:colOff>114300</xdr:colOff>
      <xdr:row>38</xdr:row>
      <xdr:rowOff>88935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344400" y="5678103"/>
          <a:ext cx="800100" cy="6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16456</xdr:rowOff>
    </xdr:from>
    <xdr:to>
      <xdr:col>76</xdr:col>
      <xdr:colOff>165100</xdr:colOff>
      <xdr:row>38</xdr:row>
      <xdr:rowOff>118056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093700" y="62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109183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896361" y="63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88935</xdr:rowOff>
    </xdr:from>
    <xdr:to>
      <xdr:col>71</xdr:col>
      <xdr:colOff>177800</xdr:colOff>
      <xdr:row>38</xdr:row>
      <xdr:rowOff>98179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1537950" y="6369085"/>
          <a:ext cx="80645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56777</xdr:rowOff>
    </xdr:from>
    <xdr:to>
      <xdr:col>72</xdr:col>
      <xdr:colOff>38100</xdr:colOff>
      <xdr:row>38</xdr:row>
      <xdr:rowOff>158377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299950" y="6336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149504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102611" y="64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60709</xdr:rowOff>
    </xdr:from>
    <xdr:to>
      <xdr:col>67</xdr:col>
      <xdr:colOff>101600</xdr:colOff>
      <xdr:row>38</xdr:row>
      <xdr:rowOff>162309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487150" y="634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153436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308861" y="643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3673</xdr:rowOff>
    </xdr:from>
    <xdr:to>
      <xdr:col>85</xdr:col>
      <xdr:colOff>177800</xdr:colOff>
      <xdr:row>33</xdr:row>
      <xdr:rowOff>105273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649450" y="54583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128150</xdr:rowOff>
    </xdr:from>
    <xdr:ext cx="599010"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4744700" y="541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118275</xdr:rowOff>
    </xdr:from>
    <xdr:to>
      <xdr:col>81</xdr:col>
      <xdr:colOff>101600</xdr:colOff>
      <xdr:row>32</xdr:row>
      <xdr:rowOff>48425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887450" y="5242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64952</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676845" y="502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7553</xdr:rowOff>
    </xdr:from>
    <xdr:to>
      <xdr:col>76</xdr:col>
      <xdr:colOff>165100</xdr:colOff>
      <xdr:row>34</xdr:row>
      <xdr:rowOff>109153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093700" y="56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125680</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864045" y="541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38135</xdr:rowOff>
    </xdr:from>
    <xdr:to>
      <xdr:col>72</xdr:col>
      <xdr:colOff>38100</xdr:colOff>
      <xdr:row>38</xdr:row>
      <xdr:rowOff>139735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299950" y="6318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156262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02611" y="61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47379</xdr:rowOff>
    </xdr:from>
    <xdr:to>
      <xdr:col>67</xdr:col>
      <xdr:colOff>101600</xdr:colOff>
      <xdr:row>38</xdr:row>
      <xdr:rowOff>148979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487150" y="63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165506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308861" y="61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698345" y="11666394"/>
          <a:ext cx="1269" cy="135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4744700" y="13026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611350" y="13022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4744700" y="1144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611350" y="11666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158955</xdr:rowOff>
    </xdr:from>
    <xdr:to>
      <xdr:col>85</xdr:col>
      <xdr:colOff>127000</xdr:colOff>
      <xdr:row>77</xdr:row>
      <xdr:rowOff>29204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938250" y="12712905"/>
          <a:ext cx="7620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4744700" y="12672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649450" y="12693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29204</xdr:rowOff>
    </xdr:from>
    <xdr:to>
      <xdr:col>81</xdr:col>
      <xdr:colOff>50800</xdr:colOff>
      <xdr:row>77</xdr:row>
      <xdr:rowOff>63858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144500" y="12748254"/>
          <a:ext cx="79375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887450" y="12697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676845" y="1247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63858</xdr:rowOff>
    </xdr:from>
    <xdr:to>
      <xdr:col>76</xdr:col>
      <xdr:colOff>114300</xdr:colOff>
      <xdr:row>77</xdr:row>
      <xdr:rowOff>86429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344400" y="12782908"/>
          <a:ext cx="8001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093700" y="12704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864045" y="1248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76735</xdr:rowOff>
    </xdr:from>
    <xdr:to>
      <xdr:col>71</xdr:col>
      <xdr:colOff>177800</xdr:colOff>
      <xdr:row>77</xdr:row>
      <xdr:rowOff>86429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1537950" y="12795785"/>
          <a:ext cx="80645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299950" y="12716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070295" y="1250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1487150" y="127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276545" y="1252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108155</xdr:rowOff>
    </xdr:from>
    <xdr:to>
      <xdr:col>85</xdr:col>
      <xdr:colOff>177800</xdr:colOff>
      <xdr:row>77</xdr:row>
      <xdr:rowOff>38305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649450" y="12662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131032</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4744700" y="125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149854</xdr:rowOff>
    </xdr:from>
    <xdr:to>
      <xdr:col>81</xdr:col>
      <xdr:colOff>101600</xdr:colOff>
      <xdr:row>77</xdr:row>
      <xdr:rowOff>80004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887450" y="12703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71131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676845" y="1279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13058</xdr:rowOff>
    </xdr:from>
    <xdr:to>
      <xdr:col>76</xdr:col>
      <xdr:colOff>165100</xdr:colOff>
      <xdr:row>77</xdr:row>
      <xdr:rowOff>114658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093700" y="12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105785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864045" y="128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35629</xdr:rowOff>
    </xdr:from>
    <xdr:to>
      <xdr:col>72</xdr:col>
      <xdr:colOff>38100</xdr:colOff>
      <xdr:row>77</xdr:row>
      <xdr:rowOff>137229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299950" y="12754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128356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02611" y="128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25935</xdr:rowOff>
    </xdr:from>
    <xdr:to>
      <xdr:col>67</xdr:col>
      <xdr:colOff>101600</xdr:colOff>
      <xdr:row>77</xdr:row>
      <xdr:rowOff>127535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1487150" y="127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118662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276545" y="1283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698345" y="14961687"/>
          <a:ext cx="1269" cy="1407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4744700" y="1637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611350" y="16368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4744700" y="1474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611350" y="14961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27718</xdr:rowOff>
    </xdr:from>
    <xdr:to>
      <xdr:col>85</xdr:col>
      <xdr:colOff>127000</xdr:colOff>
      <xdr:row>93</xdr:row>
      <xdr:rowOff>171064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938250" y="15058168"/>
          <a:ext cx="762000" cy="4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4744700" y="158865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649450" y="159080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171064</xdr:rowOff>
    </xdr:from>
    <xdr:to>
      <xdr:col>81</xdr:col>
      <xdr:colOff>50800</xdr:colOff>
      <xdr:row>94</xdr:row>
      <xdr:rowOff>22971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144500" y="15544414"/>
          <a:ext cx="79375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887450" y="1583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676845" y="159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22971</xdr:rowOff>
    </xdr:from>
    <xdr:to>
      <xdr:col>76</xdr:col>
      <xdr:colOff>114300</xdr:colOff>
      <xdr:row>98</xdr:row>
      <xdr:rowOff>13863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344400" y="15567771"/>
          <a:ext cx="800100" cy="6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093700" y="160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864045" y="1614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13863</xdr:rowOff>
    </xdr:from>
    <xdr:to>
      <xdr:col>71</xdr:col>
      <xdr:colOff>177800</xdr:colOff>
      <xdr:row>98</xdr:row>
      <xdr:rowOff>39379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1537950" y="16244463"/>
          <a:ext cx="80645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299950" y="16191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102611" y="159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1487150" y="161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308861" y="158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148368</xdr:rowOff>
    </xdr:from>
    <xdr:to>
      <xdr:col>85</xdr:col>
      <xdr:colOff>177800</xdr:colOff>
      <xdr:row>91</xdr:row>
      <xdr:rowOff>78518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649450" y="150137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63295</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4744700" y="149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120264</xdr:rowOff>
    </xdr:from>
    <xdr:to>
      <xdr:col>81</xdr:col>
      <xdr:colOff>101600</xdr:colOff>
      <xdr:row>94</xdr:row>
      <xdr:rowOff>50414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887450" y="1549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66941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676845" y="1526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143621</xdr:rowOff>
    </xdr:from>
    <xdr:to>
      <xdr:col>76</xdr:col>
      <xdr:colOff>165100</xdr:colOff>
      <xdr:row>94</xdr:row>
      <xdr:rowOff>73771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093700" y="1551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90298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864045" y="1529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134513</xdr:rowOff>
    </xdr:from>
    <xdr:to>
      <xdr:col>72</xdr:col>
      <xdr:colOff>38100</xdr:colOff>
      <xdr:row>98</xdr:row>
      <xdr:rowOff>64663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299950" y="16193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55790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102611" y="1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160029</xdr:rowOff>
    </xdr:from>
    <xdr:to>
      <xdr:col>67</xdr:col>
      <xdr:colOff>101600</xdr:colOff>
      <xdr:row>98</xdr:row>
      <xdr:rowOff>90179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1487150" y="162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81306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308861" y="163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949795" y="5124196"/>
          <a:ext cx="1269"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0002500" y="49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881850" y="5124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0002500" y="61948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9009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157950" y="6339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032167" y="612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34515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25717" y="611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7551400" y="6416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431967" y="61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6757650" y="64259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63186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949795" y="8340654"/>
          <a:ext cx="1269" cy="138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0002500" y="81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881850" y="8340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156594</xdr:rowOff>
    </xdr:from>
    <xdr:to>
      <xdr:col>116</xdr:col>
      <xdr:colOff>63500</xdr:colOff>
      <xdr:row>57</xdr:row>
      <xdr:rowOff>169121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202400" y="9573644"/>
          <a:ext cx="7493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0002500" y="952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900900" y="95470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85819</xdr:rowOff>
    </xdr:from>
    <xdr:to>
      <xdr:col>111</xdr:col>
      <xdr:colOff>177800</xdr:colOff>
      <xdr:row>57</xdr:row>
      <xdr:rowOff>169121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395950" y="9502869"/>
          <a:ext cx="80645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157950" y="95349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992928" y="931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85819</xdr:rowOff>
    </xdr:from>
    <xdr:to>
      <xdr:col>107</xdr:col>
      <xdr:colOff>50800</xdr:colOff>
      <xdr:row>57</xdr:row>
      <xdr:rowOff>170859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7602200" y="9502869"/>
          <a:ext cx="793750" cy="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345150" y="948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156618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180128" y="957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151702</xdr:rowOff>
    </xdr:from>
    <xdr:to>
      <xdr:col>102</xdr:col>
      <xdr:colOff>114300</xdr:colOff>
      <xdr:row>57</xdr:row>
      <xdr:rowOff>170859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6802100" y="9568752"/>
          <a:ext cx="8001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7551400" y="942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354061" y="92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6757650" y="9425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560311" y="92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105794</xdr:rowOff>
    </xdr:from>
    <xdr:to>
      <xdr:col>116</xdr:col>
      <xdr:colOff>114300</xdr:colOff>
      <xdr:row>58</xdr:row>
      <xdr:rowOff>35944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900900" y="9522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128671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0002500" y="93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118321</xdr:rowOff>
    </xdr:from>
    <xdr:to>
      <xdr:col>112</xdr:col>
      <xdr:colOff>38100</xdr:colOff>
      <xdr:row>58</xdr:row>
      <xdr:rowOff>48471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157950" y="95353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39598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992928" y="96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35019</xdr:rowOff>
    </xdr:from>
    <xdr:to>
      <xdr:col>107</xdr:col>
      <xdr:colOff>101600</xdr:colOff>
      <xdr:row>57</xdr:row>
      <xdr:rowOff>136619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345150" y="94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153146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80128" y="92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120059</xdr:rowOff>
    </xdr:from>
    <xdr:to>
      <xdr:col>102</xdr:col>
      <xdr:colOff>165100</xdr:colOff>
      <xdr:row>58</xdr:row>
      <xdr:rowOff>50209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7551400" y="95371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41336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386378" y="962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100902</xdr:rowOff>
    </xdr:from>
    <xdr:to>
      <xdr:col>98</xdr:col>
      <xdr:colOff>38100</xdr:colOff>
      <xdr:row>58</xdr:row>
      <xdr:rowOff>31052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6757650" y="9517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22179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592628" y="960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2485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399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399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399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949795" y="11642480"/>
          <a:ext cx="1269" cy="12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0002500" y="128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881850" y="12889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0002500" y="1142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881850" y="11642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112423</xdr:rowOff>
    </xdr:from>
    <xdr:to>
      <xdr:col>116</xdr:col>
      <xdr:colOff>63500</xdr:colOff>
      <xdr:row>76</xdr:row>
      <xdr:rowOff>30502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202400" y="12501273"/>
          <a:ext cx="749300" cy="8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0002500" y="1247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900900" y="12492536"/>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96691</xdr:rowOff>
    </xdr:from>
    <xdr:to>
      <xdr:col>111</xdr:col>
      <xdr:colOff>177800</xdr:colOff>
      <xdr:row>76</xdr:row>
      <xdr:rowOff>30502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395950" y="12485541"/>
          <a:ext cx="806450" cy="9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157950" y="12509896"/>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928295" y="1229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96691</xdr:rowOff>
    </xdr:from>
    <xdr:to>
      <xdr:col>107</xdr:col>
      <xdr:colOff>50800</xdr:colOff>
      <xdr:row>76</xdr:row>
      <xdr:rowOff>84424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7602200" y="12485541"/>
          <a:ext cx="793750" cy="15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345150" y="12490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134545" y="1257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84424</xdr:rowOff>
    </xdr:from>
    <xdr:to>
      <xdr:col>102</xdr:col>
      <xdr:colOff>114300</xdr:colOff>
      <xdr:row>76</xdr:row>
      <xdr:rowOff>112912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6802100" y="12638374"/>
          <a:ext cx="8001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7551400" y="1250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321745" y="1228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6757650" y="1250068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6527995" y="1228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61623</xdr:rowOff>
    </xdr:from>
    <xdr:to>
      <xdr:col>116</xdr:col>
      <xdr:colOff>114300</xdr:colOff>
      <xdr:row>75</xdr:row>
      <xdr:rowOff>163224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900900" y="124504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84500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0002500" y="1230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151152</xdr:rowOff>
    </xdr:from>
    <xdr:to>
      <xdr:col>112</xdr:col>
      <xdr:colOff>38100</xdr:colOff>
      <xdr:row>76</xdr:row>
      <xdr:rowOff>81302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157950" y="125400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72429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960611" y="1262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45891</xdr:rowOff>
    </xdr:from>
    <xdr:to>
      <xdr:col>107</xdr:col>
      <xdr:colOff>101600</xdr:colOff>
      <xdr:row>75</xdr:row>
      <xdr:rowOff>147492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345150" y="12434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164018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134545" y="1222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33624</xdr:rowOff>
    </xdr:from>
    <xdr:to>
      <xdr:col>102</xdr:col>
      <xdr:colOff>165100</xdr:colOff>
      <xdr:row>76</xdr:row>
      <xdr:rowOff>135224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7551400" y="125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126351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354061" y="126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62112</xdr:rowOff>
    </xdr:from>
    <xdr:to>
      <xdr:col>98</xdr:col>
      <xdr:colOff>38100</xdr:colOff>
      <xdr:row>76</xdr:row>
      <xdr:rowOff>163712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6757650" y="126160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154839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560311" y="127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物件費の減少は令和２年７月豪雨災害に伴う、災害廃棄物処理事業が前年度で完了したことによる。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災害復旧事業費については前年度よりも減少しているものの、令和２年７月豪雨災害復旧関連の事業はしばらく続く見込みである。また、復興事業の実施に伴い、普通建設事業費が増大すると思われるため、住民一人当たりのコストも増加する見込み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公債費については、復旧復興の財源として地方債の活用も多くなることから、今後の増加が懸念される。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積立金の増加については、特別交付税の算定において、令和２年７月豪雨関連事業費の算入が多額となり、当初の予想を上回る交付額となったことから、各種基金の積立金の財源として活用したことによる。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85800" y="6584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75114" y="6442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858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11651" y="6169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85800" y="603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11651" y="5896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85800" y="5480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11651" y="5344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85800" y="52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11651" y="507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11651" y="4791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176395" y="5123939"/>
          <a:ext cx="1270" cy="12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229100" y="64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108450" y="6398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229100" y="49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108450" y="5123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118469</xdr:rowOff>
    </xdr:from>
    <xdr:to>
      <xdr:col>24</xdr:col>
      <xdr:colOff>63500</xdr:colOff>
      <xdr:row>36</xdr:row>
      <xdr:rowOff>165589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429000" y="6068419"/>
          <a:ext cx="7493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229100" y="6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127500" y="6104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165589</xdr:rowOff>
    </xdr:from>
    <xdr:to>
      <xdr:col>19</xdr:col>
      <xdr:colOff>177800</xdr:colOff>
      <xdr:row>37</xdr:row>
      <xdr:rowOff>1454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622550" y="6115539"/>
          <a:ext cx="80645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384550" y="6118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187211" y="62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1454</xdr:rowOff>
    </xdr:from>
    <xdr:to>
      <xdr:col>15</xdr:col>
      <xdr:colOff>50800</xdr:colOff>
      <xdr:row>37</xdr:row>
      <xdr:rowOff>21114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828800" y="6116504"/>
          <a:ext cx="79375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571750" y="60843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93461" y="61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21114</xdr:rowOff>
    </xdr:from>
    <xdr:to>
      <xdr:col>10</xdr:col>
      <xdr:colOff>114300</xdr:colOff>
      <xdr:row>37</xdr:row>
      <xdr:rowOff>28258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028700" y="6136164"/>
          <a:ext cx="8001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778000" y="6067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580661" y="5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984250" y="60759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786911" y="58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67669</xdr:rowOff>
    </xdr:from>
    <xdr:to>
      <xdr:col>24</xdr:col>
      <xdr:colOff>114300</xdr:colOff>
      <xdr:row>36</xdr:row>
      <xdr:rowOff>169269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127500" y="6017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90546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229100" y="58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114789</xdr:rowOff>
    </xdr:from>
    <xdr:to>
      <xdr:col>20</xdr:col>
      <xdr:colOff>38100</xdr:colOff>
      <xdr:row>37</xdr:row>
      <xdr:rowOff>44939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384550" y="6064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61466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187211" y="58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122104</xdr:rowOff>
    </xdr:from>
    <xdr:to>
      <xdr:col>15</xdr:col>
      <xdr:colOff>101600</xdr:colOff>
      <xdr:row>37</xdr:row>
      <xdr:rowOff>52254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571750" y="6072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68781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393461" y="58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141764</xdr:rowOff>
    </xdr:from>
    <xdr:to>
      <xdr:col>10</xdr:col>
      <xdr:colOff>165100</xdr:colOff>
      <xdr:row>37</xdr:row>
      <xdr:rowOff>71914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778000" y="6091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63041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580661" y="6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148908</xdr:rowOff>
    </xdr:from>
    <xdr:to>
      <xdr:col>6</xdr:col>
      <xdr:colOff>38100</xdr:colOff>
      <xdr:row>37</xdr:row>
      <xdr:rowOff>79058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984250" y="6098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70185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786911" y="61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176395" y="8376782"/>
          <a:ext cx="1270" cy="131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229100" y="969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108450" y="9689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229100" y="81583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108450" y="83767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62081</xdr:rowOff>
    </xdr:from>
    <xdr:to>
      <xdr:col>24</xdr:col>
      <xdr:colOff>63500</xdr:colOff>
      <xdr:row>55</xdr:row>
      <xdr:rowOff>9328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429000" y="8818731"/>
          <a:ext cx="749300" cy="27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229100" y="935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127500" y="93792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79744</xdr:rowOff>
    </xdr:from>
    <xdr:to>
      <xdr:col>19</xdr:col>
      <xdr:colOff>177800</xdr:colOff>
      <xdr:row>55</xdr:row>
      <xdr:rowOff>9328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622550" y="9001494"/>
          <a:ext cx="806450" cy="9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384550" y="93568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154895" y="944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79744</xdr:rowOff>
    </xdr:from>
    <xdr:to>
      <xdr:col>15</xdr:col>
      <xdr:colOff>50800</xdr:colOff>
      <xdr:row>57</xdr:row>
      <xdr:rowOff>168235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828800" y="9001494"/>
          <a:ext cx="793750" cy="5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571750" y="9353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361145" y="943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168235</xdr:rowOff>
    </xdr:from>
    <xdr:to>
      <xdr:col>10</xdr:col>
      <xdr:colOff>114300</xdr:colOff>
      <xdr:row>58</xdr:row>
      <xdr:rowOff>24675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028700" y="9585285"/>
          <a:ext cx="8001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778000" y="9543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548345" y="96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984250" y="9490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754595" y="92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11281</xdr:rowOff>
    </xdr:from>
    <xdr:to>
      <xdr:col>24</xdr:col>
      <xdr:colOff>114300</xdr:colOff>
      <xdr:row>53</xdr:row>
      <xdr:rowOff>112881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127500" y="87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34158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229100" y="862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129978</xdr:rowOff>
    </xdr:from>
    <xdr:to>
      <xdr:col>20</xdr:col>
      <xdr:colOff>38100</xdr:colOff>
      <xdr:row>55</xdr:row>
      <xdr:rowOff>60128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384550" y="9051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76655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154895" y="883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28944</xdr:rowOff>
    </xdr:from>
    <xdr:to>
      <xdr:col>15</xdr:col>
      <xdr:colOff>101600</xdr:colOff>
      <xdr:row>54</xdr:row>
      <xdr:rowOff>130544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571750" y="8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147071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361145" y="873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117435</xdr:rowOff>
    </xdr:from>
    <xdr:to>
      <xdr:col>10</xdr:col>
      <xdr:colOff>165100</xdr:colOff>
      <xdr:row>58</xdr:row>
      <xdr:rowOff>47585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778000" y="953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64112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548345" y="931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145325</xdr:rowOff>
    </xdr:from>
    <xdr:to>
      <xdr:col>6</xdr:col>
      <xdr:colOff>38100</xdr:colOff>
      <xdr:row>58</xdr:row>
      <xdr:rowOff>75475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984250" y="9562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66602</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54595" y="96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8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176395" y="11790394"/>
          <a:ext cx="1270" cy="986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229100" y="1278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108450" y="12776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229100" y="1157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108450" y="11790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121096</xdr:rowOff>
    </xdr:from>
    <xdr:to>
      <xdr:col>24</xdr:col>
      <xdr:colOff>63500</xdr:colOff>
      <xdr:row>72</xdr:row>
      <xdr:rowOff>160251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429000" y="11849546"/>
          <a:ext cx="749300" cy="20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229100" y="12422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127500" y="124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121096</xdr:rowOff>
    </xdr:from>
    <xdr:to>
      <xdr:col>19</xdr:col>
      <xdr:colOff>177800</xdr:colOff>
      <xdr:row>72</xdr:row>
      <xdr:rowOff>129139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622550" y="11849546"/>
          <a:ext cx="80645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384550" y="1232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154895" y="124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129139</xdr:rowOff>
    </xdr:from>
    <xdr:to>
      <xdr:col>15</xdr:col>
      <xdr:colOff>50800</xdr:colOff>
      <xdr:row>75</xdr:row>
      <xdr:rowOff>22940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828800" y="12022689"/>
          <a:ext cx="793750" cy="38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571750" y="1242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361145" y="1251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22940</xdr:rowOff>
    </xdr:from>
    <xdr:to>
      <xdr:col>10</xdr:col>
      <xdr:colOff>114300</xdr:colOff>
      <xdr:row>75</xdr:row>
      <xdr:rowOff>82056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028700" y="12411790"/>
          <a:ext cx="8001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778000" y="12512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548345" y="1259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984250" y="125870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754595" y="126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109451</xdr:rowOff>
    </xdr:from>
    <xdr:to>
      <xdr:col>24</xdr:col>
      <xdr:colOff>114300</xdr:colOff>
      <xdr:row>73</xdr:row>
      <xdr:rowOff>39601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127500" y="12003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132328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229100" y="118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70296</xdr:rowOff>
    </xdr:from>
    <xdr:to>
      <xdr:col>20</xdr:col>
      <xdr:colOff>38100</xdr:colOff>
      <xdr:row>72</xdr:row>
      <xdr:rowOff>446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384550" y="117987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16973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154895" y="115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78339</xdr:rowOff>
    </xdr:from>
    <xdr:to>
      <xdr:col>15</xdr:col>
      <xdr:colOff>101600</xdr:colOff>
      <xdr:row>73</xdr:row>
      <xdr:rowOff>8489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571750" y="11971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25016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361145" y="1175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143590</xdr:rowOff>
    </xdr:from>
    <xdr:to>
      <xdr:col>10</xdr:col>
      <xdr:colOff>165100</xdr:colOff>
      <xdr:row>75</xdr:row>
      <xdr:rowOff>73740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778000" y="12367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90267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548345" y="1214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31256</xdr:rowOff>
    </xdr:from>
    <xdr:to>
      <xdr:col>6</xdr:col>
      <xdr:colOff>38100</xdr:colOff>
      <xdr:row>75</xdr:row>
      <xdr:rowOff>132856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984250" y="12420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149383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54595" y="1220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21027</xdr:rowOff>
    </xdr:from>
    <xdr:to>
      <xdr:col>24</xdr:col>
      <xdr:colOff>62865</xdr:colOff>
      <xdr:row>98</xdr:row>
      <xdr:rowOff>126803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5908727"/>
          <a:ext cx="1270" cy="44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130630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3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126803</xdr:rowOff>
    </xdr:from>
    <xdr:to>
      <xdr:col>24</xdr:col>
      <xdr:colOff>152400</xdr:colOff>
      <xdr:row>98</xdr:row>
      <xdr:rowOff>126803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357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139154</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568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21027</xdr:rowOff>
    </xdr:from>
    <xdr:to>
      <xdr:col>24</xdr:col>
      <xdr:colOff>152400</xdr:colOff>
      <xdr:row>96</xdr:row>
      <xdr:rowOff>21027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59087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120664</xdr:rowOff>
    </xdr:from>
    <xdr:to>
      <xdr:col>24</xdr:col>
      <xdr:colOff>63500</xdr:colOff>
      <xdr:row>98</xdr:row>
      <xdr:rowOff>16211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429000" y="14820914"/>
          <a:ext cx="749300" cy="14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156701</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6044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133824</xdr:rowOff>
    </xdr:from>
    <xdr:to>
      <xdr:col>24</xdr:col>
      <xdr:colOff>114300</xdr:colOff>
      <xdr:row>98</xdr:row>
      <xdr:rowOff>63974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619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120664</xdr:rowOff>
    </xdr:from>
    <xdr:to>
      <xdr:col>19</xdr:col>
      <xdr:colOff>177800</xdr:colOff>
      <xdr:row>95</xdr:row>
      <xdr:rowOff>87553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22550" y="14820914"/>
          <a:ext cx="806450" cy="98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92694</xdr:rowOff>
    </xdr:from>
    <xdr:to>
      <xdr:col>20</xdr:col>
      <xdr:colOff>38100</xdr:colOff>
      <xdr:row>98</xdr:row>
      <xdr:rowOff>22844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6151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13971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54895" y="1624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87553</xdr:rowOff>
    </xdr:from>
    <xdr:to>
      <xdr:col>15</xdr:col>
      <xdr:colOff>50800</xdr:colOff>
      <xdr:row>98</xdr:row>
      <xdr:rowOff>105783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28800" y="15803803"/>
          <a:ext cx="793750" cy="5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619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54318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61145" y="162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105783</xdr:rowOff>
    </xdr:from>
    <xdr:to>
      <xdr:col>10</xdr:col>
      <xdr:colOff>114300</xdr:colOff>
      <xdr:row>98</xdr:row>
      <xdr:rowOff>115666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6336383"/>
          <a:ext cx="8001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21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59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235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0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136861</xdr:rowOff>
    </xdr:from>
    <xdr:to>
      <xdr:col>24</xdr:col>
      <xdr:colOff>114300</xdr:colOff>
      <xdr:row>98</xdr:row>
      <xdr:rowOff>67011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61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112250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61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69864</xdr:rowOff>
    </xdr:from>
    <xdr:to>
      <xdr:col>20</xdr:col>
      <xdr:colOff>38100</xdr:colOff>
      <xdr:row>90</xdr:row>
      <xdr:rowOff>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47701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16541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54895" y="145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36753</xdr:rowOff>
    </xdr:from>
    <xdr:to>
      <xdr:col>15</xdr:col>
      <xdr:colOff>101600</xdr:colOff>
      <xdr:row>95</xdr:row>
      <xdr:rowOff>138353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57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154880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61145" y="1552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54983</xdr:rowOff>
    </xdr:from>
    <xdr:to>
      <xdr:col>10</xdr:col>
      <xdr:colOff>165100</xdr:colOff>
      <xdr:row>98</xdr:row>
      <xdr:rowOff>156583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62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63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64866</xdr:rowOff>
    </xdr:from>
    <xdr:to>
      <xdr:col>6</xdr:col>
      <xdr:colOff>38100</xdr:colOff>
      <xdr:row>98</xdr:row>
      <xdr:rowOff>166466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6295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63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2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427845" y="5265826"/>
          <a:ext cx="1270" cy="1223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480550" y="50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526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686800" y="648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480550" y="6193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3359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867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36000" y="63838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6567" y="616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0802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42250" y="63494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7228" y="61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286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029450" y="6365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864428" y="61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235700" y="6365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0678" y="61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48055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36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748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422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684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029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974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27845" y="8363841"/>
          <a:ext cx="1270" cy="141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9480550" y="97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9780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9480550" y="8145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359900" y="8363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145531</xdr:rowOff>
    </xdr:from>
    <xdr:to>
      <xdr:col>55</xdr:col>
      <xdr:colOff>0</xdr:colOff>
      <xdr:row>58</xdr:row>
      <xdr:rowOff>38848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686800" y="9562581"/>
          <a:ext cx="742950" cy="5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9480550" y="9556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577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145531</xdr:rowOff>
    </xdr:from>
    <xdr:to>
      <xdr:col>50</xdr:col>
      <xdr:colOff>114300</xdr:colOff>
      <xdr:row>58</xdr:row>
      <xdr:rowOff>83053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86700" y="9562581"/>
          <a:ext cx="8001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36000" y="9555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06345" y="96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42634</xdr:rowOff>
    </xdr:from>
    <xdr:to>
      <xdr:col>45</xdr:col>
      <xdr:colOff>177800</xdr:colOff>
      <xdr:row>58</xdr:row>
      <xdr:rowOff>83053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080250" y="9624784"/>
          <a:ext cx="806450" cy="4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42250" y="95830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12595" y="936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42634</xdr:rowOff>
    </xdr:from>
    <xdr:to>
      <xdr:col>41</xdr:col>
      <xdr:colOff>50800</xdr:colOff>
      <xdr:row>58</xdr:row>
      <xdr:rowOff>71808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286500" y="9624784"/>
          <a:ext cx="79375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029450" y="95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818845" y="96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235700" y="96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006045" y="97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159498</xdr:rowOff>
    </xdr:from>
    <xdr:to>
      <xdr:col>55</xdr:col>
      <xdr:colOff>50800</xdr:colOff>
      <xdr:row>58</xdr:row>
      <xdr:rowOff>89648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5765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10925</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9480550" y="94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94731</xdr:rowOff>
    </xdr:from>
    <xdr:to>
      <xdr:col>50</xdr:col>
      <xdr:colOff>165100</xdr:colOff>
      <xdr:row>58</xdr:row>
      <xdr:rowOff>24881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36000" y="9511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41408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06345" y="929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32253</xdr:rowOff>
    </xdr:from>
    <xdr:to>
      <xdr:col>46</xdr:col>
      <xdr:colOff>38100</xdr:colOff>
      <xdr:row>58</xdr:row>
      <xdr:rowOff>133853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42250" y="96144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124980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12595" y="970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163284</xdr:rowOff>
    </xdr:from>
    <xdr:to>
      <xdr:col>41</xdr:col>
      <xdr:colOff>101600</xdr:colOff>
      <xdr:row>58</xdr:row>
      <xdr:rowOff>93434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029450" y="9580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109961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818845" y="93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21008</xdr:rowOff>
    </xdr:from>
    <xdr:to>
      <xdr:col>36</xdr:col>
      <xdr:colOff>165100</xdr:colOff>
      <xdr:row>58</xdr:row>
      <xdr:rowOff>122608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235700" y="96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139135</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6045" y="93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427845" y="11663243"/>
          <a:ext cx="1270" cy="140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480550" y="130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3065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480550" y="1144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359900" y="11663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68628</xdr:rowOff>
    </xdr:from>
    <xdr:to>
      <xdr:col>55</xdr:col>
      <xdr:colOff>0</xdr:colOff>
      <xdr:row>78</xdr:row>
      <xdr:rowOff>130358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686800" y="12952778"/>
          <a:ext cx="74295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480550" y="12607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398000" y="12749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68628</xdr:rowOff>
    </xdr:from>
    <xdr:to>
      <xdr:col>50</xdr:col>
      <xdr:colOff>114300</xdr:colOff>
      <xdr:row>79</xdr:row>
      <xdr:rowOff>26626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86700" y="12952778"/>
          <a:ext cx="800100" cy="1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36000" y="128008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38661" y="125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156003</xdr:rowOff>
    </xdr:from>
    <xdr:to>
      <xdr:col>45</xdr:col>
      <xdr:colOff>177800</xdr:colOff>
      <xdr:row>79</xdr:row>
      <xdr:rowOff>26626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080250" y="13040153"/>
          <a:ext cx="80645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42250" y="12811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44911" y="125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156003</xdr:rowOff>
    </xdr:from>
    <xdr:to>
      <xdr:col>41</xdr:col>
      <xdr:colOff>50800</xdr:colOff>
      <xdr:row>79</xdr:row>
      <xdr:rowOff>17838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286500" y="13040153"/>
          <a:ext cx="79375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029450" y="1288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851161" y="126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235700" y="128699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038361" y="126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79558</xdr:rowOff>
    </xdr:from>
    <xdr:to>
      <xdr:col>55</xdr:col>
      <xdr:colOff>50800</xdr:colOff>
      <xdr:row>79</xdr:row>
      <xdr:rowOff>9708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398000" y="12963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165935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480550" y="128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17828</xdr:rowOff>
    </xdr:from>
    <xdr:to>
      <xdr:col>50</xdr:col>
      <xdr:colOff>165100</xdr:colOff>
      <xdr:row>78</xdr:row>
      <xdr:rowOff>119428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36000" y="129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110555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38661" y="1299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147276</xdr:rowOff>
    </xdr:from>
    <xdr:to>
      <xdr:col>46</xdr:col>
      <xdr:colOff>38100</xdr:colOff>
      <xdr:row>79</xdr:row>
      <xdr:rowOff>77426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42250" y="13031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68553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7228" y="131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105203</xdr:rowOff>
    </xdr:from>
    <xdr:to>
      <xdr:col>41</xdr:col>
      <xdr:colOff>101600</xdr:colOff>
      <xdr:row>79</xdr:row>
      <xdr:rowOff>35353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029450" y="12989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26480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851161" y="130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138488</xdr:rowOff>
    </xdr:from>
    <xdr:to>
      <xdr:col>36</xdr:col>
      <xdr:colOff>165100</xdr:colOff>
      <xdr:row>79</xdr:row>
      <xdr:rowOff>68638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235700" y="13022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59765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0678" y="1310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3278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427845" y="150776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480550" y="1640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6404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480550" y="14865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359900" y="1507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136520</xdr:rowOff>
    </xdr:from>
    <xdr:to>
      <xdr:col>55</xdr:col>
      <xdr:colOff>0</xdr:colOff>
      <xdr:row>98</xdr:row>
      <xdr:rowOff>157575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686800" y="16367120"/>
          <a:ext cx="74295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480550" y="16049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1979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157575</xdr:rowOff>
    </xdr:from>
    <xdr:to>
      <xdr:col>50</xdr:col>
      <xdr:colOff>114300</xdr:colOff>
      <xdr:row>98</xdr:row>
      <xdr:rowOff>160869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86700" y="16388175"/>
          <a:ext cx="8001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36000" y="162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06345" y="1599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85052</xdr:rowOff>
    </xdr:from>
    <xdr:to>
      <xdr:col>45</xdr:col>
      <xdr:colOff>177800</xdr:colOff>
      <xdr:row>98</xdr:row>
      <xdr:rowOff>160869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080250" y="16315652"/>
          <a:ext cx="806450" cy="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42250" y="16217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12595" y="159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85052</xdr:rowOff>
    </xdr:from>
    <xdr:to>
      <xdr:col>41</xdr:col>
      <xdr:colOff>50800</xdr:colOff>
      <xdr:row>98</xdr:row>
      <xdr:rowOff>87888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286500" y="16315652"/>
          <a:ext cx="79375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029450" y="162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818845" y="1601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235700" y="162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006045" y="1600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85720</xdr:rowOff>
    </xdr:from>
    <xdr:to>
      <xdr:col>55</xdr:col>
      <xdr:colOff>50800</xdr:colOff>
      <xdr:row>99</xdr:row>
      <xdr:rowOff>15870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6316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480550" y="162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106775</xdr:rowOff>
    </xdr:from>
    <xdr:to>
      <xdr:col>50</xdr:col>
      <xdr:colOff>165100</xdr:colOff>
      <xdr:row>99</xdr:row>
      <xdr:rowOff>36925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36000" y="163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28052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38661" y="164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110069</xdr:rowOff>
    </xdr:from>
    <xdr:to>
      <xdr:col>46</xdr:col>
      <xdr:colOff>38100</xdr:colOff>
      <xdr:row>99</xdr:row>
      <xdr:rowOff>40219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42250" y="16340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31346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44911" y="164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34252</xdr:rowOff>
    </xdr:from>
    <xdr:to>
      <xdr:col>41</xdr:col>
      <xdr:colOff>101600</xdr:colOff>
      <xdr:row>98</xdr:row>
      <xdr:rowOff>135852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029450" y="162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126979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818845" y="1635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37088</xdr:rowOff>
    </xdr:from>
    <xdr:to>
      <xdr:col>36</xdr:col>
      <xdr:colOff>165100</xdr:colOff>
      <xdr:row>98</xdr:row>
      <xdr:rowOff>138688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235700" y="162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129815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006045" y="1636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698345" y="5141342"/>
          <a:ext cx="1269" cy="13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4744700" y="64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611350" y="644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4744700" y="49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611350" y="5141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38099</xdr:rowOff>
    </xdr:from>
    <xdr:to>
      <xdr:col>85</xdr:col>
      <xdr:colOff>127000</xdr:colOff>
      <xdr:row>38</xdr:row>
      <xdr:rowOff>36186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938250" y="6153149"/>
          <a:ext cx="762000" cy="16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4744700" y="607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649450" y="62129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170603</xdr:rowOff>
    </xdr:from>
    <xdr:to>
      <xdr:col>81</xdr:col>
      <xdr:colOff>50800</xdr:colOff>
      <xdr:row>37</xdr:row>
      <xdr:rowOff>38099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144500" y="5949103"/>
          <a:ext cx="793750" cy="20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887450" y="62096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709161" y="629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101848</xdr:rowOff>
    </xdr:from>
    <xdr:to>
      <xdr:col>76</xdr:col>
      <xdr:colOff>114300</xdr:colOff>
      <xdr:row>35</xdr:row>
      <xdr:rowOff>170603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344400" y="5886698"/>
          <a:ext cx="800100" cy="6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093700" y="6221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896361" y="63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101848</xdr:rowOff>
    </xdr:from>
    <xdr:to>
      <xdr:col>71</xdr:col>
      <xdr:colOff>177800</xdr:colOff>
      <xdr:row>37</xdr:row>
      <xdr:rowOff>146352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1537950" y="5886698"/>
          <a:ext cx="806450" cy="37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299950" y="6186950"/>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102611" y="627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1487150" y="6243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308861" y="63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156836</xdr:rowOff>
    </xdr:from>
    <xdr:to>
      <xdr:col>85</xdr:col>
      <xdr:colOff>177800</xdr:colOff>
      <xdr:row>38</xdr:row>
      <xdr:rowOff>86986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649450" y="6271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135263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4744700" y="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158749</xdr:rowOff>
    </xdr:from>
    <xdr:to>
      <xdr:col>81</xdr:col>
      <xdr:colOff>101600</xdr:colOff>
      <xdr:row>37</xdr:row>
      <xdr:rowOff>88899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887450" y="61086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105426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709161" y="58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119803</xdr:rowOff>
    </xdr:from>
    <xdr:to>
      <xdr:col>76</xdr:col>
      <xdr:colOff>165100</xdr:colOff>
      <xdr:row>36</xdr:row>
      <xdr:rowOff>49953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093700" y="59046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66480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864045" y="568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51048</xdr:rowOff>
    </xdr:from>
    <xdr:to>
      <xdr:col>72</xdr:col>
      <xdr:colOff>38100</xdr:colOff>
      <xdr:row>35</xdr:row>
      <xdr:rowOff>152648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299950" y="583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169175</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070295" y="561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95552</xdr:rowOff>
    </xdr:from>
    <xdr:to>
      <xdr:col>67</xdr:col>
      <xdr:colOff>101600</xdr:colOff>
      <xdr:row>38</xdr:row>
      <xdr:rowOff>25702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1487150" y="6210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42229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308861" y="59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698345" y="8265970"/>
          <a:ext cx="1269" cy="1306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4744700" y="95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611350" y="9572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4744700" y="805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611350" y="8265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115076</xdr:rowOff>
    </xdr:from>
    <xdr:to>
      <xdr:col>85</xdr:col>
      <xdr:colOff>127000</xdr:colOff>
      <xdr:row>57</xdr:row>
      <xdr:rowOff>103421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938250" y="9367026"/>
          <a:ext cx="762000" cy="15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4744700" y="915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649450" y="929808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115076</xdr:rowOff>
    </xdr:from>
    <xdr:to>
      <xdr:col>81</xdr:col>
      <xdr:colOff>50800</xdr:colOff>
      <xdr:row>57</xdr:row>
      <xdr:rowOff>85217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144500" y="9367026"/>
          <a:ext cx="793750" cy="13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887450" y="932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676845" y="941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47231</xdr:rowOff>
    </xdr:from>
    <xdr:to>
      <xdr:col>76</xdr:col>
      <xdr:colOff>114300</xdr:colOff>
      <xdr:row>57</xdr:row>
      <xdr:rowOff>85217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344400" y="9464281"/>
          <a:ext cx="8001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093700" y="933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864045" y="911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47231</xdr:rowOff>
    </xdr:from>
    <xdr:to>
      <xdr:col>71</xdr:col>
      <xdr:colOff>177800</xdr:colOff>
      <xdr:row>57</xdr:row>
      <xdr:rowOff>141639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1537950" y="9464281"/>
          <a:ext cx="806450" cy="9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299950" y="9338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070295" y="91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1487150" y="93410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127654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52621</xdr:rowOff>
    </xdr:from>
    <xdr:to>
      <xdr:col>85</xdr:col>
      <xdr:colOff>177800</xdr:colOff>
      <xdr:row>57</xdr:row>
      <xdr:rowOff>154221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649450" y="94696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138998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4744700" y="93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64276</xdr:rowOff>
    </xdr:from>
    <xdr:to>
      <xdr:col>81</xdr:col>
      <xdr:colOff>101600</xdr:colOff>
      <xdr:row>56</xdr:row>
      <xdr:rowOff>165876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887450" y="93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10953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676845" y="909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34417</xdr:rowOff>
    </xdr:from>
    <xdr:to>
      <xdr:col>76</xdr:col>
      <xdr:colOff>165100</xdr:colOff>
      <xdr:row>57</xdr:row>
      <xdr:rowOff>136017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093700" y="94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127144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896361" y="9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167881</xdr:rowOff>
    </xdr:from>
    <xdr:to>
      <xdr:col>72</xdr:col>
      <xdr:colOff>38100</xdr:colOff>
      <xdr:row>57</xdr:row>
      <xdr:rowOff>98031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299950" y="9419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89158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02611" y="95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90839</xdr:rowOff>
    </xdr:from>
    <xdr:to>
      <xdr:col>67</xdr:col>
      <xdr:colOff>101600</xdr:colOff>
      <xdr:row>58</xdr:row>
      <xdr:rowOff>20989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1487150" y="9507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12116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308861" y="95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54473</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698345" y="12113123"/>
          <a:ext cx="1269" cy="91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1150</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4744700" y="1189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54473</xdr:rowOff>
    </xdr:from>
    <xdr:to>
      <xdr:col>86</xdr:col>
      <xdr:colOff>25400</xdr:colOff>
      <xdr:row>73</xdr:row>
      <xdr:rowOff>54473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2113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169075</xdr:rowOff>
    </xdr:from>
    <xdr:to>
      <xdr:col>85</xdr:col>
      <xdr:colOff>127000</xdr:colOff>
      <xdr:row>73</xdr:row>
      <xdr:rowOff>54473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938250" y="11891175"/>
          <a:ext cx="7620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163765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4744700" y="1288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13888</xdr:rowOff>
    </xdr:from>
    <xdr:to>
      <xdr:col>85</xdr:col>
      <xdr:colOff>177800</xdr:colOff>
      <xdr:row>78</xdr:row>
      <xdr:rowOff>115488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649450" y="128980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169075</xdr:rowOff>
    </xdr:from>
    <xdr:to>
      <xdr:col>81</xdr:col>
      <xdr:colOff>50800</xdr:colOff>
      <xdr:row>74</xdr:row>
      <xdr:rowOff>58353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144500" y="11891175"/>
          <a:ext cx="793750" cy="3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14621</xdr:rowOff>
    </xdr:from>
    <xdr:to>
      <xdr:col>81</xdr:col>
      <xdr:colOff>101600</xdr:colOff>
      <xdr:row>78</xdr:row>
      <xdr:rowOff>116221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887450" y="1289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107348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709161" y="129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58353</xdr:rowOff>
    </xdr:from>
    <xdr:to>
      <xdr:col>76</xdr:col>
      <xdr:colOff>114300</xdr:colOff>
      <xdr:row>78</xdr:row>
      <xdr:rowOff>88934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344400" y="12282103"/>
          <a:ext cx="800100" cy="69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16456</xdr:rowOff>
    </xdr:from>
    <xdr:to>
      <xdr:col>76</xdr:col>
      <xdr:colOff>165100</xdr:colOff>
      <xdr:row>78</xdr:row>
      <xdr:rowOff>118056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093700" y="1290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109183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896361" y="129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88934</xdr:rowOff>
    </xdr:from>
    <xdr:to>
      <xdr:col>71</xdr:col>
      <xdr:colOff>177800</xdr:colOff>
      <xdr:row>78</xdr:row>
      <xdr:rowOff>98180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1537950" y="12973084"/>
          <a:ext cx="80645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56776</xdr:rowOff>
    </xdr:from>
    <xdr:to>
      <xdr:col>72</xdr:col>
      <xdr:colOff>38100</xdr:colOff>
      <xdr:row>78</xdr:row>
      <xdr:rowOff>158376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299950" y="12940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149503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102611" y="13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60682</xdr:rowOff>
    </xdr:from>
    <xdr:to>
      <xdr:col>67</xdr:col>
      <xdr:colOff>101600</xdr:colOff>
      <xdr:row>78</xdr:row>
      <xdr:rowOff>162282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1487150" y="1294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153409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308861" y="130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3673</xdr:rowOff>
    </xdr:from>
    <xdr:to>
      <xdr:col>85</xdr:col>
      <xdr:colOff>177800</xdr:colOff>
      <xdr:row>73</xdr:row>
      <xdr:rowOff>105273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649450" y="120623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128150</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4744700" y="120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118275</xdr:rowOff>
    </xdr:from>
    <xdr:to>
      <xdr:col>81</xdr:col>
      <xdr:colOff>101600</xdr:colOff>
      <xdr:row>72</xdr:row>
      <xdr:rowOff>48425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887450" y="11846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64952</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676845" y="1162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7553</xdr:rowOff>
    </xdr:from>
    <xdr:to>
      <xdr:col>76</xdr:col>
      <xdr:colOff>165100</xdr:colOff>
      <xdr:row>74</xdr:row>
      <xdr:rowOff>109153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093700" y="122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125680</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864045" y="120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38134</xdr:rowOff>
    </xdr:from>
    <xdr:to>
      <xdr:col>72</xdr:col>
      <xdr:colOff>38100</xdr:colOff>
      <xdr:row>78</xdr:row>
      <xdr:rowOff>139734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299950" y="12922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156261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02611" y="127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47380</xdr:rowOff>
    </xdr:from>
    <xdr:to>
      <xdr:col>67</xdr:col>
      <xdr:colOff>101600</xdr:colOff>
      <xdr:row>78</xdr:row>
      <xdr:rowOff>148980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1487150" y="129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165507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308861" y="127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698345" y="14968393"/>
          <a:ext cx="1269" cy="140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4744700" y="163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611350" y="16368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4744700" y="1474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611350" y="1496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158955</xdr:rowOff>
    </xdr:from>
    <xdr:to>
      <xdr:col>85</xdr:col>
      <xdr:colOff>127000</xdr:colOff>
      <xdr:row>97</xdr:row>
      <xdr:rowOff>29204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938250" y="16046655"/>
          <a:ext cx="762000" cy="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4744700" y="1600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649450" y="16027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29204</xdr:rowOff>
    </xdr:from>
    <xdr:to>
      <xdr:col>81</xdr:col>
      <xdr:colOff>50800</xdr:colOff>
      <xdr:row>97</xdr:row>
      <xdr:rowOff>63858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144500" y="16088354"/>
          <a:ext cx="79375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887450" y="16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676845" y="158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63858</xdr:rowOff>
    </xdr:from>
    <xdr:to>
      <xdr:col>76</xdr:col>
      <xdr:colOff>114300</xdr:colOff>
      <xdr:row>97</xdr:row>
      <xdr:rowOff>86429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344400" y="16123008"/>
          <a:ext cx="800100"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093700" y="160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864045" y="1581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76735</xdr:rowOff>
    </xdr:from>
    <xdr:to>
      <xdr:col>71</xdr:col>
      <xdr:colOff>177800</xdr:colOff>
      <xdr:row>97</xdr:row>
      <xdr:rowOff>86429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1537950" y="16135885"/>
          <a:ext cx="80645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299950" y="16056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070295" y="1583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1487150" y="160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276545" y="158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108155</xdr:rowOff>
    </xdr:from>
    <xdr:to>
      <xdr:col>85</xdr:col>
      <xdr:colOff>177800</xdr:colOff>
      <xdr:row>97</xdr:row>
      <xdr:rowOff>38305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649450" y="15995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131032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4744700" y="1584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149854</xdr:rowOff>
    </xdr:from>
    <xdr:to>
      <xdr:col>81</xdr:col>
      <xdr:colOff>101600</xdr:colOff>
      <xdr:row>97</xdr:row>
      <xdr:rowOff>80004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887450" y="160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71131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676845" y="1613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13058</xdr:rowOff>
    </xdr:from>
    <xdr:to>
      <xdr:col>76</xdr:col>
      <xdr:colOff>165100</xdr:colOff>
      <xdr:row>97</xdr:row>
      <xdr:rowOff>114658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093700" y="160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105785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864045" y="1616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35629</xdr:rowOff>
    </xdr:from>
    <xdr:to>
      <xdr:col>72</xdr:col>
      <xdr:colOff>38100</xdr:colOff>
      <xdr:row>97</xdr:row>
      <xdr:rowOff>137229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299950" y="160947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128356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02611" y="161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25935</xdr:rowOff>
    </xdr:from>
    <xdr:to>
      <xdr:col>67</xdr:col>
      <xdr:colOff>101600</xdr:colOff>
      <xdr:row>97</xdr:row>
      <xdr:rowOff>127535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1487150" y="160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118662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276545" y="161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949795" y="64897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00025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00025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0002500" y="64236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9009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157950" y="51287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992928" y="491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345150" y="624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225717" y="602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5514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6757650" y="62138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6631867" y="599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000250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490250" y="622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総務費の増加は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特別交付税の算定において、令和２年７月豪雨関連事業費の算入が多額となり、当初の予想を上回る交付額となったことから、各種基金の積立金の財源として活用したことによる。</a:t>
          </a:r>
        </a:p>
        <a:p>
          <a:r>
            <a:rPr kumimoji="1" lang="ja-JP" altLang="en-US" sz="1300">
              <a:latin typeface="ＭＳ Ｐゴシック" panose="020B0600070205080204" pitchFamily="50" charset="-128"/>
              <a:ea typeface="ＭＳ Ｐゴシック" panose="020B0600070205080204" pitchFamily="50" charset="-128"/>
            </a:rPr>
            <a:t>民生費の減少は令和２年７月豪雨災害に伴う災害見舞金と災害、救助費返納金等の減によるものである。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衛生費の減少は令和２年７月豪雨災害に伴う災害廃棄物処理事業完了によるものである。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災害復旧費については前年度よりも減少しているものの、令和２年７月豪雨災害復旧関連の事業はしばらく続く見込みである。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公債費については、令和２年７月豪雨の復旧・復興事業の財源として地方債の活用も多くなることから、今後の増加が懸念される。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財政調整基金の保有目安として、本村では標準財政規模の概ね</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％としていた。令和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月豪雨災害の復旧・復興事業の財源として活用したため、標準財政規模比は低下していたが、本年度は普通交付税等の減額により標準財政規模が減少したため、</a:t>
          </a:r>
          <a:r>
            <a:rPr kumimoji="1" lang="en-US" altLang="ja-JP" sz="1200">
              <a:latin typeface="ＭＳ ゴシック" pitchFamily="49" charset="-128"/>
              <a:ea typeface="ＭＳ ゴシック" pitchFamily="49" charset="-128"/>
            </a:rPr>
            <a:t>4.13</a:t>
          </a:r>
          <a:r>
            <a:rPr kumimoji="1" lang="ja-JP" altLang="en-US" sz="1200">
              <a:latin typeface="ＭＳ ゴシック" pitchFamily="49" charset="-128"/>
              <a:ea typeface="ＭＳ ゴシック" pitchFamily="49" charset="-128"/>
            </a:rPr>
            <a:t>ポイント増加している。実質収支額については、繰越金の増加に伴い昨年度と同水準となっている。本村の歳入は国県支出金や地方交付税が大きな割合を占めており、自主財源が乏しく、不透明な財政状況が続いているため、財政調整基金残高や実質収支額については注視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標準財政規模に対する黒字比率は、すべての会計において増加しており、一般会計も昨年度と同水準のため、連結の黒字比率は上昇している。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特別会計においては、一般会計からの繰出しを受けて運営しているため、今後も各種保険料（税）、水道料金などの財源の確保及び事務の効率化が必要である。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元利償還金の額のうち、緊急防災・減災事業債が前年度と比較し</a:t>
          </a:r>
          <a:r>
            <a:rPr kumimoji="1" lang="en-US" altLang="ja-JP" sz="1400">
              <a:latin typeface="ＭＳ ゴシック" pitchFamily="49" charset="-128"/>
              <a:ea typeface="ＭＳ ゴシック" pitchFamily="49" charset="-128"/>
            </a:rPr>
            <a:t>32,119</a:t>
          </a:r>
          <a:r>
            <a:rPr kumimoji="1" lang="ja-JP" altLang="en-US" sz="1400">
              <a:latin typeface="ＭＳ ゴシック" pitchFamily="49" charset="-128"/>
              <a:ea typeface="ＭＳ ゴシック" pitchFamily="49" charset="-128"/>
            </a:rPr>
            <a:t>千円増加したことが主な要因である。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令和２年７月豪雨災害の復旧・復興事業の財源として地方債の活用を予定しているため、地方債残高及び公債費の増加が懸念される。</a:t>
          </a:r>
          <a:br>
            <a:rPr kumimoji="1" lang="en-US" altLang="ja-JP"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令和２年７月豪雨災害に伴う復旧・復興事業の財源に地方債を活用したことから、令和２年度から一般会計等に係る地方債の現在高が増加しているため、将来負担額も増加している。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一方、歳入総額の実績から充当可能基金へ積み立てを行ったことと、地方債の償還に関する基準財政需要額算入見込額の増加に伴い、充当可能財源も増加している。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このことから、将来負担比率の分子は▲</a:t>
          </a:r>
          <a:r>
            <a:rPr kumimoji="1" lang="en-US" altLang="ja-JP" sz="1400">
              <a:latin typeface="ＭＳ ゴシック" pitchFamily="49" charset="-128"/>
              <a:ea typeface="ＭＳ ゴシック" pitchFamily="49" charset="-128"/>
            </a:rPr>
            <a:t>3,991</a:t>
          </a:r>
          <a:r>
            <a:rPr kumimoji="1" lang="ja-JP" altLang="en-US" sz="1400">
              <a:latin typeface="ＭＳ ゴシック" pitchFamily="49" charset="-128"/>
              <a:ea typeface="ＭＳ ゴシック" pitchFamily="49" charset="-128"/>
            </a:rPr>
            <a:t>百万円となっているが、今後令和２年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月豪雨災害に伴う復旧・復興事業に活用する地方債の残高が増加する見込みであることから、充当可能財源の確保に努めていく。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預金利子とともに、年度末の歳入実績から財政調整基金、減債基金、村有施設整備基金へ積み立てを行った。また、ふるさと寄附金や災害復興寄付金は寄付実績によりそれぞれの基金へ積み立てを行った。水資源活用基金については、村有林の伐採した樹木を売却した売上金から、木材搬出等に要した経費を差し引いた額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の復旧復興事業の財源として基金を活用する見込みであり、財政調整基金及び特定目的基金の残高が減少する可能性がある。取り崩しを行った基金は年度末の歳入実績を見ながら、また今後の復旧復興事業をはじめとした各事業の計画を考慮し、積み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村有施設整備基金：村有施設の整備や維持補修事業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災害復興基金：大規模な災害から復興を図るための事業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ふるさと応援基金：寄附者の意向に沿った各種事業の財源として活用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一勝地交流センターの活性化に資する事業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森林環境整備基金：森林整備やその促進に関する事業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年度末の歳入実績</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から積み立てを行なった。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の復旧復興事業の財源に活用するために取り崩しを行う一方で、災害復興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の実績により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寄附者の意向に沿った事業の財源に活用するために取り崩しを行う一方で、ふるさと寄附の実績により積み立てた。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一勝地交流センター活性化基金：一勝地交流センターの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工事請負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費の財源として取り崩しを行なった。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森林環境整備基金：令和４年発生林業用施設災害復旧工事の財源として取り崩しを行った。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村有施設整備金：令和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月豪雨災害で滅失し、再建が必要な村有施設の整備に加えて、今後も村有施設の維持改修も必要になることから、年度末の歳入実績を見ながら積み立てを行ないたい。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ふるさと応援基金：寄附者の意向に沿った事業の財源として活用し、村の活性化を図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一勝地交流センター活性化基金：施設改修等の財源として活用したい。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森林環境整備基金：森林整備やその促進に関する事業に活用したい。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令和２年７月豪雨災害の復旧・復興費用として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百万円の繰入を行った。一方で、年度末の歳入実績から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を進めるにあたり、国県補助金や地方債を活用する見込みであるが、補助対象外や起債対象外の事業、あるいは特定目的基金の対象外の事業については、事業規模が大きければ財政調整基金で対応しなければいけないため、基金残高の減少が懸念される。年度末の歳入実績を見ながら計画的な積み立て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月豪雨災害の復旧復興事業の財源として地方債を活用する見込みであるため、後年度の償還に備えて年度末の実績から積み立てを行った。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月豪雨災害の復旧復興事業を中心に地方債を活用する見込みであることから、公債費の増加が懸念されるため、これが住民サービスの低下に繋がらないよう減債基金を活用して負担の平準化を図っていく。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比較で１．３ポイント増加したが、類似団体より低い水準にある。令和４年度は、令和２年７月豪雨災害で被災した福祉施設の除却があったが、既設の道路等の公共物の老朽化が進んでいることにより減価償却率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今後については、被災した施設を全て復旧させる予定はないが、復興事業に伴う公共施設の整備が予定されているため、減価償却率は減少すると見込まれる。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82641</xdr:rowOff>
    </xdr:from>
    <xdr:to>
      <xdr:col>23</xdr:col>
      <xdr:colOff>136525</xdr:colOff>
      <xdr:row>29</xdr:row>
      <xdr:rowOff>12791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105518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50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133441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66547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17871</xdr:rowOff>
    </xdr:from>
    <xdr:to>
      <xdr:col>15</xdr:col>
      <xdr:colOff>187325</xdr:colOff>
      <xdr:row>28</xdr:row>
      <xdr:rowOff>119471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93345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64079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161562</xdr:rowOff>
    </xdr:from>
    <xdr:to>
      <xdr:col>11</xdr:col>
      <xdr:colOff>187325</xdr:colOff>
      <xdr:row>28</xdr:row>
      <xdr:rowOff>91712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40912</xdr:rowOff>
    </xdr:from>
    <xdr:to>
      <xdr:col>15</xdr:col>
      <xdr:colOff>136525</xdr:colOff>
      <xdr:row>28</xdr:row>
      <xdr:rowOff>68671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61303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40912</xdr:rowOff>
    </xdr:from>
    <xdr:to>
      <xdr:col>11</xdr:col>
      <xdr:colOff>136525</xdr:colOff>
      <xdr:row>28</xdr:row>
      <xdr:rowOff>71755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flipV="1">
          <a:off x="1765300" y="561303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135998</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108239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１６９．８％で前年度比較で１０９．１ポイント減少しているが類似団体平均を上回っている。本比率が減少した要因は、令和２年７月豪雨災害の影響による特別交付税の増額分や、歳入の実績により基金へ積立を行ったことで、充当可能財源が増加したことである。今後は、復興事業に伴う起債借入額の増加が見込まれることから、基金残高を注視し、中長期的視点に立った財政運営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128473</xdr:rowOff>
    </xdr:from>
    <xdr:to>
      <xdr:col>76</xdr:col>
      <xdr:colOff>73025</xdr:colOff>
      <xdr:row>29</xdr:row>
      <xdr:rowOff>58623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7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106900</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6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21120</xdr:rowOff>
    </xdr:from>
    <xdr:to>
      <xdr:col>72</xdr:col>
      <xdr:colOff>123825</xdr:colOff>
      <xdr:row>30</xdr:row>
      <xdr:rowOff>122720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9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7823</xdr:rowOff>
    </xdr:from>
    <xdr:to>
      <xdr:col>76</xdr:col>
      <xdr:colOff>22225</xdr:colOff>
      <xdr:row>30</xdr:row>
      <xdr:rowOff>71920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751398"/>
          <a:ext cx="711200" cy="2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34722</xdr:rowOff>
    </xdr:from>
    <xdr:to>
      <xdr:col>68</xdr:col>
      <xdr:colOff>123825</xdr:colOff>
      <xdr:row>30</xdr:row>
      <xdr:rowOff>136322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9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71920</xdr:rowOff>
    </xdr:from>
    <xdr:to>
      <xdr:col>72</xdr:col>
      <xdr:colOff>73025</xdr:colOff>
      <xdr:row>30</xdr:row>
      <xdr:rowOff>85522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986945"/>
          <a:ext cx="762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97765</xdr:rowOff>
    </xdr:from>
    <xdr:to>
      <xdr:col>64</xdr:col>
      <xdr:colOff>123825</xdr:colOff>
      <xdr:row>31</xdr:row>
      <xdr:rowOff>27915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6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85522</xdr:rowOff>
    </xdr:from>
    <xdr:to>
      <xdr:col>68</xdr:col>
      <xdr:colOff>73025</xdr:colOff>
      <xdr:row>30</xdr:row>
      <xdr:rowOff>148565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6000547"/>
          <a:ext cx="7620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74232</xdr:rowOff>
    </xdr:from>
    <xdr:to>
      <xdr:col>60</xdr:col>
      <xdr:colOff>123825</xdr:colOff>
      <xdr:row>31</xdr:row>
      <xdr:rowOff>4382</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9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125032</xdr:rowOff>
    </xdr:from>
    <xdr:to>
      <xdr:col>64</xdr:col>
      <xdr:colOff>73025</xdr:colOff>
      <xdr:row>30</xdr:row>
      <xdr:rowOff>148565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6040057"/>
          <a:ext cx="762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113847</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602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127449</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604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19042</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61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166959</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60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101346</xdr:rowOff>
    </xdr:from>
    <xdr:to>
      <xdr:col>24</xdr:col>
      <xdr:colOff>63500</xdr:colOff>
      <xdr:row>36</xdr:row>
      <xdr:rowOff>142494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735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101346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2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146558</xdr:rowOff>
    </xdr:from>
    <xdr:to>
      <xdr:col>10</xdr:col>
      <xdr:colOff>165100</xdr:colOff>
      <xdr:row>36</xdr:row>
      <xdr:rowOff>76708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25908</xdr:rowOff>
    </xdr:from>
    <xdr:to>
      <xdr:col>15</xdr:col>
      <xdr:colOff>50800</xdr:colOff>
      <xdr:row>36</xdr:row>
      <xdr:rowOff>55626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981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114554</xdr:rowOff>
    </xdr:from>
    <xdr:to>
      <xdr:col>6</xdr:col>
      <xdr:colOff>38100</xdr:colOff>
      <xdr:row>36</xdr:row>
      <xdr:rowOff>44704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165354</xdr:rowOff>
    </xdr:from>
    <xdr:to>
      <xdr:col>10</xdr:col>
      <xdr:colOff>114300</xdr:colOff>
      <xdr:row>36</xdr:row>
      <xdr:rowOff>25908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66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61231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67584</xdr:rowOff>
    </xdr:from>
    <xdr:to>
      <xdr:col>55</xdr:col>
      <xdr:colOff>50800</xdr:colOff>
      <xdr:row>38</xdr:row>
      <xdr:rowOff>169184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90461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116680</xdr:rowOff>
    </xdr:from>
    <xdr:to>
      <xdr:col>50</xdr:col>
      <xdr:colOff>165100</xdr:colOff>
      <xdr:row>39</xdr:row>
      <xdr:rowOff>46830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6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118384</xdr:rowOff>
    </xdr:from>
    <xdr:to>
      <xdr:col>55</xdr:col>
      <xdr:colOff>0</xdr:colOff>
      <xdr:row>38</xdr:row>
      <xdr:rowOff>167480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33484"/>
          <a:ext cx="8382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141300</xdr:rowOff>
    </xdr:from>
    <xdr:to>
      <xdr:col>46</xdr:col>
      <xdr:colOff>38100</xdr:colOff>
      <xdr:row>39</xdr:row>
      <xdr:rowOff>71450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167480</xdr:rowOff>
    </xdr:from>
    <xdr:to>
      <xdr:col>50</xdr:col>
      <xdr:colOff>114300</xdr:colOff>
      <xdr:row>39</xdr:row>
      <xdr:rowOff>20650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682580"/>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2037</xdr:rowOff>
    </xdr:from>
    <xdr:to>
      <xdr:col>41</xdr:col>
      <xdr:colOff>101600</xdr:colOff>
      <xdr:row>39</xdr:row>
      <xdr:rowOff>103637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20650</xdr:rowOff>
    </xdr:from>
    <xdr:to>
      <xdr:col>45</xdr:col>
      <xdr:colOff>177800</xdr:colOff>
      <xdr:row>39</xdr:row>
      <xdr:rowOff>52837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70720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21300</xdr:rowOff>
    </xdr:from>
    <xdr:to>
      <xdr:col>36</xdr:col>
      <xdr:colOff>165100</xdr:colOff>
      <xdr:row>39</xdr:row>
      <xdr:rowOff>122900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52837</xdr:rowOff>
    </xdr:from>
    <xdr:to>
      <xdr:col>41</xdr:col>
      <xdr:colOff>50800</xdr:colOff>
      <xdr:row>39</xdr:row>
      <xdr:rowOff>72100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739387"/>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63357</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4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87977</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4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120164</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4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139427</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76580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36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104503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54172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83276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5253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66947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40822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48784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108149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153919</xdr:rowOff>
    </xdr:from>
    <xdr:to>
      <xdr:col>55</xdr:col>
      <xdr:colOff>50800</xdr:colOff>
      <xdr:row>64</xdr:row>
      <xdr:rowOff>84069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68846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7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162250</xdr:rowOff>
    </xdr:from>
    <xdr:to>
      <xdr:col>50</xdr:col>
      <xdr:colOff>165100</xdr:colOff>
      <xdr:row>64</xdr:row>
      <xdr:rowOff>92400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33269</xdr:rowOff>
    </xdr:from>
    <xdr:to>
      <xdr:col>55</xdr:col>
      <xdr:colOff>0</xdr:colOff>
      <xdr:row>64</xdr:row>
      <xdr:rowOff>41600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06069"/>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166919</xdr:rowOff>
    </xdr:from>
    <xdr:to>
      <xdr:col>46</xdr:col>
      <xdr:colOff>38100</xdr:colOff>
      <xdr:row>64</xdr:row>
      <xdr:rowOff>97069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41600</xdr:rowOff>
    </xdr:from>
    <xdr:to>
      <xdr:col>50</xdr:col>
      <xdr:colOff>114300</xdr:colOff>
      <xdr:row>64</xdr:row>
      <xdr:rowOff>46269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14400"/>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575</xdr:rowOff>
    </xdr:from>
    <xdr:to>
      <xdr:col>41</xdr:col>
      <xdr:colOff>101600</xdr:colOff>
      <xdr:row>64</xdr:row>
      <xdr:rowOff>102175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46269</xdr:rowOff>
    </xdr:from>
    <xdr:to>
      <xdr:col>45</xdr:col>
      <xdr:colOff>177800</xdr:colOff>
      <xdr:row>64</xdr:row>
      <xdr:rowOff>51375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19069"/>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4147</xdr:rowOff>
    </xdr:from>
    <xdr:to>
      <xdr:col>36</xdr:col>
      <xdr:colOff>165100</xdr:colOff>
      <xdr:row>64</xdr:row>
      <xdr:rowOff>105747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51375</xdr:rowOff>
    </xdr:from>
    <xdr:to>
      <xdr:col>41</xdr:col>
      <xdr:colOff>50800</xdr:colOff>
      <xdr:row>64</xdr:row>
      <xdr:rowOff>54947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24175"/>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83527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88196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6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93302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06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96874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06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165736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9941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106680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95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82</xdr:row>
      <xdr:rowOff>13336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3959839"/>
          <a:ext cx="8890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13336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07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7365</xdr:rowOff>
    </xdr:from>
    <xdr:to>
      <xdr:col>55</xdr:col>
      <xdr:colOff>50800</xdr:colOff>
      <xdr:row>86</xdr:row>
      <xdr:rowOff>108965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93742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11937</xdr:rowOff>
    </xdr:from>
    <xdr:to>
      <xdr:col>50</xdr:col>
      <xdr:colOff>165100</xdr:colOff>
      <xdr:row>86</xdr:row>
      <xdr:rowOff>113537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7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58165</xdr:rowOff>
    </xdr:from>
    <xdr:to>
      <xdr:col>55</xdr:col>
      <xdr:colOff>0</xdr:colOff>
      <xdr:row>86</xdr:row>
      <xdr:rowOff>62737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8028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140208</xdr:rowOff>
    </xdr:from>
    <xdr:to>
      <xdr:col>46</xdr:col>
      <xdr:colOff>38100</xdr:colOff>
      <xdr:row>86</xdr:row>
      <xdr:rowOff>70358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19558</xdr:rowOff>
    </xdr:from>
    <xdr:to>
      <xdr:col>50</xdr:col>
      <xdr:colOff>114300</xdr:colOff>
      <xdr:row>86</xdr:row>
      <xdr:rowOff>62737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764258"/>
          <a:ext cx="889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80518</xdr:rowOff>
    </xdr:from>
    <xdr:to>
      <xdr:col>41</xdr:col>
      <xdr:colOff>101600</xdr:colOff>
      <xdr:row>86</xdr:row>
      <xdr:rowOff>10668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131318</xdr:rowOff>
    </xdr:from>
    <xdr:to>
      <xdr:col>45</xdr:col>
      <xdr:colOff>177800</xdr:colOff>
      <xdr:row>86</xdr:row>
      <xdr:rowOff>19558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704568"/>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80390</xdr:rowOff>
    </xdr:from>
    <xdr:to>
      <xdr:col>36</xdr:col>
      <xdr:colOff>165100</xdr:colOff>
      <xdr:row>86</xdr:row>
      <xdr:rowOff>10540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131190</xdr:rowOff>
    </xdr:from>
    <xdr:to>
      <xdr:col>41</xdr:col>
      <xdr:colOff>50800</xdr:colOff>
      <xdr:row>85</xdr:row>
      <xdr:rowOff>131318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70444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104664</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84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61485</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8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1795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4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1667</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4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80662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E00-0000C4010000}"/>
            </a:ext>
          </a:extLst>
        </xdr:cNvPr>
        <xdr:cNvSpPr txBox="1"/>
      </xdr:nvSpPr>
      <xdr:spPr>
        <a:xfrm>
          <a:off x="16357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58</xdr:row>
      <xdr:rowOff>148590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5481300" y="100526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58</xdr:row>
      <xdr:rowOff>154305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4592300" y="10092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58</xdr:row>
      <xdr:rowOff>163830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3703300" y="10098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163830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814300" y="100412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E00-0000CD010000}"/>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E00-0000CE01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E00-0000CF01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E00-0000D001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99260</xdr:rowOff>
    </xdr:from>
    <xdr:to>
      <xdr:col>116</xdr:col>
      <xdr:colOff>114300</xdr:colOff>
      <xdr:row>61</xdr:row>
      <xdr:rowOff>29410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103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122137</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22199600" y="102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66766</xdr:rowOff>
    </xdr:from>
    <xdr:to>
      <xdr:col>112</xdr:col>
      <xdr:colOff>38100</xdr:colOff>
      <xdr:row>60</xdr:row>
      <xdr:rowOff>168366</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60</xdr:row>
      <xdr:rowOff>150060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1323300" y="10404566"/>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92239</xdr:rowOff>
    </xdr:from>
    <xdr:to>
      <xdr:col>107</xdr:col>
      <xdr:colOff>101600</xdr:colOff>
      <xdr:row>61</xdr:row>
      <xdr:rowOff>22389</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0383500" y="103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117566</xdr:rowOff>
    </xdr:from>
    <xdr:to>
      <xdr:col>111</xdr:col>
      <xdr:colOff>177800</xdr:colOff>
      <xdr:row>60</xdr:row>
      <xdr:rowOff>143039</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0434300" y="1040456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117711</xdr:rowOff>
    </xdr:from>
    <xdr:to>
      <xdr:col>102</xdr:col>
      <xdr:colOff>165100</xdr:colOff>
      <xdr:row>61</xdr:row>
      <xdr:rowOff>47861</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94500" y="104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143039</xdr:rowOff>
    </xdr:from>
    <xdr:to>
      <xdr:col>107</xdr:col>
      <xdr:colOff>50800</xdr:colOff>
      <xdr:row>60</xdr:row>
      <xdr:rowOff>168511</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9545300" y="10430039"/>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133713</xdr:rowOff>
    </xdr:from>
    <xdr:to>
      <xdr:col>98</xdr:col>
      <xdr:colOff>38100</xdr:colOff>
      <xdr:row>61</xdr:row>
      <xdr:rowOff>63863</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605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168511</xdr:rowOff>
    </xdr:from>
    <xdr:to>
      <xdr:col>102</xdr:col>
      <xdr:colOff>114300</xdr:colOff>
      <xdr:row>61</xdr:row>
      <xdr:rowOff>13063</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8656300" y="104555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13443</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38916</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01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64388</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93104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80390</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84214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0000000-0008-0000-0E00-00003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00000000-0008-0000-0E00-00003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72" name="【公民館】&#10;有形固定資産減価償却率最大値テキスト">
          <a:extLst>
            <a:ext uri="{FF2B5EF4-FFF2-40B4-BE49-F238E27FC236}">
              <a16:creationId xmlns:a16="http://schemas.microsoft.com/office/drawing/2014/main" id="{00000000-0008-0000-0E00-00003C020000}"/>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574" name="【公民館】&#10;有形固定資産減価償却率平均値テキスト">
          <a:extLst>
            <a:ext uri="{FF2B5EF4-FFF2-40B4-BE49-F238E27FC236}">
              <a16:creationId xmlns:a16="http://schemas.microsoft.com/office/drawing/2014/main" id="{00000000-0008-0000-0E00-00003E020000}"/>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586" name="【公民館】&#10;有形固定資産減価償却率該当値テキスト">
          <a:extLst>
            <a:ext uri="{FF2B5EF4-FFF2-40B4-BE49-F238E27FC236}">
              <a16:creationId xmlns:a16="http://schemas.microsoft.com/office/drawing/2014/main" id="{00000000-0008-0000-0E00-00004A020000}"/>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128451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5481300" y="18269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95794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4592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63137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3703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276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131718</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2814300" y="1820418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E00-000053020000}"/>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E00-000054020000}"/>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E00-000055020000}"/>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E00-000056020000}"/>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599" name="n_1mainValue【公民館】&#10;有形固定資産減価償却率">
          <a:extLst>
            <a:ext uri="{FF2B5EF4-FFF2-40B4-BE49-F238E27FC236}">
              <a16:creationId xmlns:a16="http://schemas.microsoft.com/office/drawing/2014/main" id="{00000000-0008-0000-0E00-000057020000}"/>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130464</xdr:rowOff>
    </xdr:from>
    <xdr:ext cx="405111" cy="259045"/>
    <xdr:sp macro="" textlink="">
      <xdr:nvSpPr>
        <xdr:cNvPr id="600" name="n_2mainValue【公民館】&#10;有形固定資産減価償却率">
          <a:extLst>
            <a:ext uri="{FF2B5EF4-FFF2-40B4-BE49-F238E27FC236}">
              <a16:creationId xmlns:a16="http://schemas.microsoft.com/office/drawing/2014/main" id="{00000000-0008-0000-0E00-000058020000}"/>
            </a:ext>
          </a:extLst>
        </xdr:cNvPr>
        <xdr:cNvSpPr txBox="1"/>
      </xdr:nvSpPr>
      <xdr:spPr>
        <a:xfrm>
          <a:off x="14389744" y="17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601" name="n_3mainValue【公民館】&#10;有形固定資産減価償却率">
          <a:extLst>
            <a:ext uri="{FF2B5EF4-FFF2-40B4-BE49-F238E27FC236}">
              <a16:creationId xmlns:a16="http://schemas.microsoft.com/office/drawing/2014/main" id="{00000000-0008-0000-0E00-00005902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macro="" textlink="">
      <xdr:nvSpPr>
        <xdr:cNvPr id="602" name="n_4mainValue【公民館】&#10;有形固定資産減価償却率">
          <a:extLst>
            <a:ext uri="{FF2B5EF4-FFF2-40B4-BE49-F238E27FC236}">
              <a16:creationId xmlns:a16="http://schemas.microsoft.com/office/drawing/2014/main" id="{00000000-0008-0000-0E00-00005A020000}"/>
            </a:ext>
          </a:extLst>
        </xdr:cNvPr>
        <xdr:cNvSpPr txBox="1"/>
      </xdr:nvSpPr>
      <xdr:spPr>
        <a:xfrm>
          <a:off x="12611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E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E00-000073020000}"/>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E00-000075020000}"/>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E00-000077020000}"/>
            </a:ext>
          </a:extLst>
        </xdr:cNvPr>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79502</xdr:rowOff>
    </xdr:from>
    <xdr:to>
      <xdr:col>116</xdr:col>
      <xdr:colOff>114300</xdr:colOff>
      <xdr:row>107</xdr:row>
      <xdr:rowOff>9652</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21107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102379</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E00-000083020000}"/>
            </a:ext>
          </a:extLst>
        </xdr:cNvPr>
        <xdr:cNvSpPr txBox="1"/>
      </xdr:nvSpPr>
      <xdr:spPr>
        <a:xfrm>
          <a:off x="22199600" y="181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130302</xdr:rowOff>
    </xdr:from>
    <xdr:to>
      <xdr:col>116</xdr:col>
      <xdr:colOff>63500</xdr:colOff>
      <xdr:row>106</xdr:row>
      <xdr:rowOff>160020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21323300" y="183040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123889</xdr:rowOff>
    </xdr:from>
    <xdr:to>
      <xdr:col>107</xdr:col>
      <xdr:colOff>101600</xdr:colOff>
      <xdr:row>107</xdr:row>
      <xdr:rowOff>54039</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0383500" y="182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107</xdr:row>
      <xdr:rowOff>3239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0434300" y="1833372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143320</xdr:rowOff>
    </xdr:from>
    <xdr:to>
      <xdr:col>102</xdr:col>
      <xdr:colOff>165100</xdr:colOff>
      <xdr:row>107</xdr:row>
      <xdr:rowOff>73470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9494500" y="183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3239</xdr:rowOff>
    </xdr:from>
    <xdr:to>
      <xdr:col>107</xdr:col>
      <xdr:colOff>50800</xdr:colOff>
      <xdr:row>107</xdr:row>
      <xdr:rowOff>22670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9545300" y="1834838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152654</xdr:rowOff>
    </xdr:from>
    <xdr:to>
      <xdr:col>98</xdr:col>
      <xdr:colOff>38100</xdr:colOff>
      <xdr:row>107</xdr:row>
      <xdr:rowOff>82804</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8605500" y="18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22670</xdr:rowOff>
    </xdr:from>
    <xdr:to>
      <xdr:col>102</xdr:col>
      <xdr:colOff>114300</xdr:colOff>
      <xdr:row>107</xdr:row>
      <xdr:rowOff>32004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8656300" y="1836782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652" name="n_1aveValue【公民館】&#10;一人当たり面積">
          <a:extLst>
            <a:ext uri="{FF2B5EF4-FFF2-40B4-BE49-F238E27FC236}">
              <a16:creationId xmlns:a16="http://schemas.microsoft.com/office/drawing/2014/main" id="{00000000-0008-0000-0E00-00008C020000}"/>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37165</xdr:rowOff>
    </xdr:from>
    <xdr:ext cx="469744" cy="259045"/>
    <xdr:sp macro="" textlink="">
      <xdr:nvSpPr>
        <xdr:cNvPr id="653" name="n_2aveValue【公民館】&#10;一人当たり面積">
          <a:extLst>
            <a:ext uri="{FF2B5EF4-FFF2-40B4-BE49-F238E27FC236}">
              <a16:creationId xmlns:a16="http://schemas.microsoft.com/office/drawing/2014/main" id="{00000000-0008-0000-0E00-00008D020000}"/>
            </a:ext>
          </a:extLst>
        </xdr:cNvPr>
        <xdr:cNvSpPr txBox="1"/>
      </xdr:nvSpPr>
      <xdr:spPr>
        <a:xfrm>
          <a:off x="20199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26497</xdr:rowOff>
    </xdr:from>
    <xdr:ext cx="469744" cy="259045"/>
    <xdr:sp macro="" textlink="">
      <xdr:nvSpPr>
        <xdr:cNvPr id="654" name="n_3aveValue【公民館】&#10;一人当たり面積">
          <a:extLst>
            <a:ext uri="{FF2B5EF4-FFF2-40B4-BE49-F238E27FC236}">
              <a16:creationId xmlns:a16="http://schemas.microsoft.com/office/drawing/2014/main" id="{00000000-0008-0000-0E00-00008E020000}"/>
            </a:ext>
          </a:extLst>
        </xdr:cNvPr>
        <xdr:cNvSpPr txBox="1"/>
      </xdr:nvSpPr>
      <xdr:spPr>
        <a:xfrm>
          <a:off x="19310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655" name="n_4aveValue【公民館】&#10;一人当たり面積">
          <a:extLst>
            <a:ext uri="{FF2B5EF4-FFF2-40B4-BE49-F238E27FC236}">
              <a16:creationId xmlns:a16="http://schemas.microsoft.com/office/drawing/2014/main" id="{00000000-0008-0000-0E00-00008F020000}"/>
            </a:ext>
          </a:extLst>
        </xdr:cNvPr>
        <xdr:cNvSpPr txBox="1"/>
      </xdr:nvSpPr>
      <xdr:spPr>
        <a:xfrm>
          <a:off x="18421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55897</xdr:rowOff>
    </xdr:from>
    <xdr:ext cx="469744" cy="259045"/>
    <xdr:sp macro="" textlink="">
      <xdr:nvSpPr>
        <xdr:cNvPr id="656" name="n_1mainValue【公民館】&#10;一人当たり面積">
          <a:extLst>
            <a:ext uri="{FF2B5EF4-FFF2-40B4-BE49-F238E27FC236}">
              <a16:creationId xmlns:a16="http://schemas.microsoft.com/office/drawing/2014/main" id="{00000000-0008-0000-0E00-00009002000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70566</xdr:rowOff>
    </xdr:from>
    <xdr:ext cx="469744" cy="259045"/>
    <xdr:sp macro="" textlink="">
      <xdr:nvSpPr>
        <xdr:cNvPr id="657" name="n_2mainValue【公民館】&#10;一人当たり面積">
          <a:extLst>
            <a:ext uri="{FF2B5EF4-FFF2-40B4-BE49-F238E27FC236}">
              <a16:creationId xmlns:a16="http://schemas.microsoft.com/office/drawing/2014/main" id="{00000000-0008-0000-0E00-000091020000}"/>
            </a:ext>
          </a:extLst>
        </xdr:cNvPr>
        <xdr:cNvSpPr txBox="1"/>
      </xdr:nvSpPr>
      <xdr:spPr>
        <a:xfrm>
          <a:off x="20199427" y="180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89997</xdr:rowOff>
    </xdr:from>
    <xdr:ext cx="469744" cy="259045"/>
    <xdr:sp macro="" textlink="">
      <xdr:nvSpPr>
        <xdr:cNvPr id="658" name="n_3mainValue【公民館】&#10;一人当たり面積">
          <a:extLst>
            <a:ext uri="{FF2B5EF4-FFF2-40B4-BE49-F238E27FC236}">
              <a16:creationId xmlns:a16="http://schemas.microsoft.com/office/drawing/2014/main" id="{00000000-0008-0000-0E00-000092020000}"/>
            </a:ext>
          </a:extLst>
        </xdr:cNvPr>
        <xdr:cNvSpPr txBox="1"/>
      </xdr:nvSpPr>
      <xdr:spPr>
        <a:xfrm>
          <a:off x="19310427" y="180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99331</xdr:rowOff>
    </xdr:from>
    <xdr:ext cx="469744" cy="259045"/>
    <xdr:sp macro="" textlink="">
      <xdr:nvSpPr>
        <xdr:cNvPr id="659" name="n_4mainValue【公民館】&#10;一人当たり面積">
          <a:extLst>
            <a:ext uri="{FF2B5EF4-FFF2-40B4-BE49-F238E27FC236}">
              <a16:creationId xmlns:a16="http://schemas.microsoft.com/office/drawing/2014/main" id="{00000000-0008-0000-0E00-000093020000}"/>
            </a:ext>
          </a:extLst>
        </xdr:cNvPr>
        <xdr:cNvSpPr txBox="1"/>
      </xdr:nvSpPr>
      <xdr:spPr>
        <a:xfrm>
          <a:off x="18421427" y="181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類似団体と比較して特に有形固定資産減価償却率が低くなっている施設は、学校施設である。昨年度より、減価償却率が２．１ポイント減少した要因は、令和２年７月豪雨災害により被災した学校施設の除却である。今後は、本村で義務教育学校が開校したことや、学校南校舎の老朽化が著しいことから、時期や事業費は未定だが学校建設及び大規模改修が想定されるため、減価償却率は低い水準で推移すると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2,958
2,955
207.58
8,186,652
6,870,824
806,397
2,415,364
5,527,162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F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F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F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F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F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F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F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F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F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F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0000000-0008-0000-0F00-00004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0F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00000000-0008-0000-0F00-00005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92" name="【福祉施設】&#10;有形固定資産減価償却率最大値テキスト">
          <a:extLst>
            <a:ext uri="{FF2B5EF4-FFF2-40B4-BE49-F238E27FC236}">
              <a16:creationId xmlns:a16="http://schemas.microsoft.com/office/drawing/2014/main" id="{00000000-0008-0000-0F00-00005C000000}"/>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0F00-00005E000000}"/>
            </a:ext>
          </a:extLst>
        </xdr:cNvPr>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95" name="フローチャート: 判断 94">
          <a:extLst>
            <a:ext uri="{FF2B5EF4-FFF2-40B4-BE49-F238E27FC236}">
              <a16:creationId xmlns:a16="http://schemas.microsoft.com/office/drawing/2014/main" id="{00000000-0008-0000-0F00-00005F000000}"/>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96" name="フローチャート: 判断 95">
          <a:extLst>
            <a:ext uri="{FF2B5EF4-FFF2-40B4-BE49-F238E27FC236}">
              <a16:creationId xmlns:a16="http://schemas.microsoft.com/office/drawing/2014/main" id="{00000000-0008-0000-0F00-000060000000}"/>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97" name="フローチャート: 判断 96">
          <a:extLst>
            <a:ext uri="{FF2B5EF4-FFF2-40B4-BE49-F238E27FC236}">
              <a16:creationId xmlns:a16="http://schemas.microsoft.com/office/drawing/2014/main" id="{00000000-0008-0000-0F00-000061000000}"/>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98" name="フローチャート: 判断 97">
          <a:extLst>
            <a:ext uri="{FF2B5EF4-FFF2-40B4-BE49-F238E27FC236}">
              <a16:creationId xmlns:a16="http://schemas.microsoft.com/office/drawing/2014/main" id="{00000000-0008-0000-0F00-000062000000}"/>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99" name="フローチャート: 判断 98">
          <a:extLst>
            <a:ext uri="{FF2B5EF4-FFF2-40B4-BE49-F238E27FC236}">
              <a16:creationId xmlns:a16="http://schemas.microsoft.com/office/drawing/2014/main" id="{00000000-0008-0000-0F00-000063000000}"/>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105" name="楕円 104">
          <a:extLst>
            <a:ext uri="{FF2B5EF4-FFF2-40B4-BE49-F238E27FC236}">
              <a16:creationId xmlns:a16="http://schemas.microsoft.com/office/drawing/2014/main" id="{00000000-0008-0000-0F00-000069000000}"/>
            </a:ext>
          </a:extLst>
        </xdr:cNvPr>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0000000-0008-0000-0F00-00006A000000}"/>
            </a:ext>
          </a:extLst>
        </xdr:cNvPr>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107" name="楕円 106">
          <a:extLst>
            <a:ext uri="{FF2B5EF4-FFF2-40B4-BE49-F238E27FC236}">
              <a16:creationId xmlns:a16="http://schemas.microsoft.com/office/drawing/2014/main" id="{00000000-0008-0000-0F00-00006B000000}"/>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76200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3797300" y="1411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109" name="楕円 108">
          <a:extLst>
            <a:ext uri="{FF2B5EF4-FFF2-40B4-BE49-F238E27FC236}">
              <a16:creationId xmlns:a16="http://schemas.microsoft.com/office/drawing/2014/main" id="{00000000-0008-0000-0F00-00006D000000}"/>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2908300" y="140131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11" name="楕円 110">
          <a:extLst>
            <a:ext uri="{FF2B5EF4-FFF2-40B4-BE49-F238E27FC236}">
              <a16:creationId xmlns:a16="http://schemas.microsoft.com/office/drawing/2014/main" id="{00000000-0008-0000-0F00-00006F000000}"/>
            </a:ext>
          </a:extLst>
        </xdr:cNvPr>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125730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2019300" y="13965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113" name="楕円 112">
          <a:extLst>
            <a:ext uri="{FF2B5EF4-FFF2-40B4-BE49-F238E27FC236}">
              <a16:creationId xmlns:a16="http://schemas.microsoft.com/office/drawing/2014/main" id="{00000000-0008-0000-0F00-000071000000}"/>
            </a:ext>
          </a:extLst>
        </xdr:cNvPr>
        <xdr:cNvSpPr/>
      </xdr:nvSpPr>
      <xdr:spPr>
        <a:xfrm>
          <a:off x="107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78105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130300" y="13921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15" name="n_1aveValue【福祉施設】&#10;有形固定資産減価償却率">
          <a:extLst>
            <a:ext uri="{FF2B5EF4-FFF2-40B4-BE49-F238E27FC236}">
              <a16:creationId xmlns:a16="http://schemas.microsoft.com/office/drawing/2014/main" id="{00000000-0008-0000-0F00-000073000000}"/>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116" name="n_2aveValue【福祉施設】&#10;有形固定資産減価償却率">
          <a:extLst>
            <a:ext uri="{FF2B5EF4-FFF2-40B4-BE49-F238E27FC236}">
              <a16:creationId xmlns:a16="http://schemas.microsoft.com/office/drawing/2014/main" id="{00000000-0008-0000-0F00-000074000000}"/>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17" name="n_3aveValue【福祉施設】&#10;有形固定資産減価償却率">
          <a:extLst>
            <a:ext uri="{FF2B5EF4-FFF2-40B4-BE49-F238E27FC236}">
              <a16:creationId xmlns:a16="http://schemas.microsoft.com/office/drawing/2014/main" id="{00000000-0008-0000-0F00-000075000000}"/>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118" name="n_4aveValue【福祉施設】&#10;有形固定資産減価償却率">
          <a:extLst>
            <a:ext uri="{FF2B5EF4-FFF2-40B4-BE49-F238E27FC236}">
              <a16:creationId xmlns:a16="http://schemas.microsoft.com/office/drawing/2014/main" id="{00000000-0008-0000-0F00-000076000000}"/>
            </a:ext>
          </a:extLst>
        </xdr:cNvPr>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99077</xdr:rowOff>
    </xdr:from>
    <xdr:ext cx="405111" cy="259045"/>
    <xdr:sp macro="" textlink="">
      <xdr:nvSpPr>
        <xdr:cNvPr id="119" name="n_1mainValue【福祉施設】&#10;有形固定資産減価償却率">
          <a:extLst>
            <a:ext uri="{FF2B5EF4-FFF2-40B4-BE49-F238E27FC236}">
              <a16:creationId xmlns:a16="http://schemas.microsoft.com/office/drawing/2014/main" id="{00000000-0008-0000-0F00-000077000000}"/>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120" name="n_2mainValue【福祉施設】&#10;有形固定資産減価償却率">
          <a:extLst>
            <a:ext uri="{FF2B5EF4-FFF2-40B4-BE49-F238E27FC236}">
              <a16:creationId xmlns:a16="http://schemas.microsoft.com/office/drawing/2014/main" id="{00000000-0008-0000-0F00-000078000000}"/>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121" name="n_3mainValue【福祉施設】&#10;有形固定資産減価償却率">
          <a:extLst>
            <a:ext uri="{FF2B5EF4-FFF2-40B4-BE49-F238E27FC236}">
              <a16:creationId xmlns:a16="http://schemas.microsoft.com/office/drawing/2014/main" id="{00000000-0008-0000-0F00-00007900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76216</xdr:rowOff>
    </xdr:from>
    <xdr:ext cx="405111" cy="259045"/>
    <xdr:sp macro="" textlink="">
      <xdr:nvSpPr>
        <xdr:cNvPr id="122" name="n_4mainValue【福祉施設】&#10;有形固定資産減価償却率">
          <a:extLst>
            <a:ext uri="{FF2B5EF4-FFF2-40B4-BE49-F238E27FC236}">
              <a16:creationId xmlns:a16="http://schemas.microsoft.com/office/drawing/2014/main" id="{00000000-0008-0000-0F00-00007A000000}"/>
            </a:ext>
          </a:extLst>
        </xdr:cNvPr>
        <xdr:cNvSpPr txBox="1"/>
      </xdr:nvSpPr>
      <xdr:spPr>
        <a:xfrm>
          <a:off x="927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3" name="【福祉施設】&#10;一人当たり面積グラフ枠">
          <a:extLst>
            <a:ext uri="{FF2B5EF4-FFF2-40B4-BE49-F238E27FC236}">
              <a16:creationId xmlns:a16="http://schemas.microsoft.com/office/drawing/2014/main" id="{00000000-0008-0000-0F00-00008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145" name="【福祉施設】&#10;一人当たり面積最小値テキスト">
          <a:extLst>
            <a:ext uri="{FF2B5EF4-FFF2-40B4-BE49-F238E27FC236}">
              <a16:creationId xmlns:a16="http://schemas.microsoft.com/office/drawing/2014/main" id="{00000000-0008-0000-0F00-00009100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147" name="【福祉施設】&#10;一人当たり面積最大値テキスト">
          <a:extLst>
            <a:ext uri="{FF2B5EF4-FFF2-40B4-BE49-F238E27FC236}">
              <a16:creationId xmlns:a16="http://schemas.microsoft.com/office/drawing/2014/main" id="{00000000-0008-0000-0F00-000093000000}"/>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149" name="【福祉施設】&#10;一人当たり面積平均値テキスト">
          <a:extLst>
            <a:ext uri="{FF2B5EF4-FFF2-40B4-BE49-F238E27FC236}">
              <a16:creationId xmlns:a16="http://schemas.microsoft.com/office/drawing/2014/main" id="{00000000-0008-0000-0F00-000095000000}"/>
            </a:ext>
          </a:extLst>
        </xdr:cNvPr>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162407</xdr:rowOff>
    </xdr:from>
    <xdr:to>
      <xdr:col>55</xdr:col>
      <xdr:colOff>50800</xdr:colOff>
      <xdr:row>85</xdr:row>
      <xdr:rowOff>92557</xdr:rowOff>
    </xdr:to>
    <xdr:sp macro="" textlink="">
      <xdr:nvSpPr>
        <xdr:cNvPr id="160" name="楕円 159">
          <a:extLst>
            <a:ext uri="{FF2B5EF4-FFF2-40B4-BE49-F238E27FC236}">
              <a16:creationId xmlns:a16="http://schemas.microsoft.com/office/drawing/2014/main" id="{00000000-0008-0000-0F00-0000A0000000}"/>
            </a:ext>
          </a:extLst>
        </xdr:cNvPr>
        <xdr:cNvSpPr/>
      </xdr:nvSpPr>
      <xdr:spPr>
        <a:xfrm>
          <a:off x="10426700" y="145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140834</xdr:rowOff>
    </xdr:from>
    <xdr:ext cx="469744" cy="259045"/>
    <xdr:sp macro="" textlink="">
      <xdr:nvSpPr>
        <xdr:cNvPr id="161" name="【福祉施設】&#10;一人当たり面積該当値テキスト">
          <a:extLst>
            <a:ext uri="{FF2B5EF4-FFF2-40B4-BE49-F238E27FC236}">
              <a16:creationId xmlns:a16="http://schemas.microsoft.com/office/drawing/2014/main" id="{00000000-0008-0000-0F00-0000A1000000}"/>
            </a:ext>
          </a:extLst>
        </xdr:cNvPr>
        <xdr:cNvSpPr txBox="1"/>
      </xdr:nvSpPr>
      <xdr:spPr>
        <a:xfrm>
          <a:off x="10515600" y="145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xdr:rowOff>
    </xdr:from>
    <xdr:to>
      <xdr:col>50</xdr:col>
      <xdr:colOff>165100</xdr:colOff>
      <xdr:row>85</xdr:row>
      <xdr:rowOff>106045</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958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41757</xdr:rowOff>
    </xdr:from>
    <xdr:to>
      <xdr:col>55</xdr:col>
      <xdr:colOff>0</xdr:colOff>
      <xdr:row>85</xdr:row>
      <xdr:rowOff>55245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9639300" y="1461500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123774</xdr:rowOff>
    </xdr:from>
    <xdr:to>
      <xdr:col>46</xdr:col>
      <xdr:colOff>38100</xdr:colOff>
      <xdr:row>85</xdr:row>
      <xdr:rowOff>53924</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8699500" y="145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xdr:rowOff>
    </xdr:from>
    <xdr:to>
      <xdr:col>50</xdr:col>
      <xdr:colOff>114300</xdr:colOff>
      <xdr:row>85</xdr:row>
      <xdr:rowOff>55245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8750300" y="1457637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136347</xdr:rowOff>
    </xdr:from>
    <xdr:to>
      <xdr:col>41</xdr:col>
      <xdr:colOff>101600</xdr:colOff>
      <xdr:row>85</xdr:row>
      <xdr:rowOff>66497</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7810500" y="14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xdr:rowOff>
    </xdr:from>
    <xdr:to>
      <xdr:col>45</xdr:col>
      <xdr:colOff>177800</xdr:colOff>
      <xdr:row>85</xdr:row>
      <xdr:rowOff>15697</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7861300" y="1457637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142291</xdr:rowOff>
    </xdr:from>
    <xdr:to>
      <xdr:col>36</xdr:col>
      <xdr:colOff>165100</xdr:colOff>
      <xdr:row>85</xdr:row>
      <xdr:rowOff>72441</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6921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15697</xdr:rowOff>
    </xdr:from>
    <xdr:to>
      <xdr:col>41</xdr:col>
      <xdr:colOff>50800</xdr:colOff>
      <xdr:row>85</xdr:row>
      <xdr:rowOff>21641</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6972300" y="145889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170" name="n_1aveValue【福祉施設】&#10;一人当たり面積">
          <a:extLst>
            <a:ext uri="{FF2B5EF4-FFF2-40B4-BE49-F238E27FC236}">
              <a16:creationId xmlns:a16="http://schemas.microsoft.com/office/drawing/2014/main" id="{00000000-0008-0000-0F00-0000AA000000}"/>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171" name="n_2aveValue【福祉施設】&#10;一人当たり面積">
          <a:extLst>
            <a:ext uri="{FF2B5EF4-FFF2-40B4-BE49-F238E27FC236}">
              <a16:creationId xmlns:a16="http://schemas.microsoft.com/office/drawing/2014/main" id="{00000000-0008-0000-0F00-0000AB000000}"/>
            </a:ext>
          </a:extLst>
        </xdr:cNvPr>
        <xdr:cNvSpPr txBox="1"/>
      </xdr:nvSpPr>
      <xdr:spPr>
        <a:xfrm>
          <a:off x="85154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172" name="n_3aveValue【福祉施設】&#10;一人当たり面積">
          <a:extLst>
            <a:ext uri="{FF2B5EF4-FFF2-40B4-BE49-F238E27FC236}">
              <a16:creationId xmlns:a16="http://schemas.microsoft.com/office/drawing/2014/main" id="{00000000-0008-0000-0F00-0000AC000000}"/>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173" name="n_4aveValue【福祉施設】&#10;一人当たり面積">
          <a:extLst>
            <a:ext uri="{FF2B5EF4-FFF2-40B4-BE49-F238E27FC236}">
              <a16:creationId xmlns:a16="http://schemas.microsoft.com/office/drawing/2014/main" id="{00000000-0008-0000-0F00-0000AD000000}"/>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97172</xdr:rowOff>
    </xdr:from>
    <xdr:ext cx="469744" cy="259045"/>
    <xdr:sp macro="" textlink="">
      <xdr:nvSpPr>
        <xdr:cNvPr id="174" name="n_1mainValue【福祉施設】&#10;一人当たり面積">
          <a:extLst>
            <a:ext uri="{FF2B5EF4-FFF2-40B4-BE49-F238E27FC236}">
              <a16:creationId xmlns:a16="http://schemas.microsoft.com/office/drawing/2014/main" id="{00000000-0008-0000-0F00-0000AE000000}"/>
            </a:ext>
          </a:extLst>
        </xdr:cNvPr>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70451</xdr:rowOff>
    </xdr:from>
    <xdr:ext cx="469744" cy="259045"/>
    <xdr:sp macro="" textlink="">
      <xdr:nvSpPr>
        <xdr:cNvPr id="175" name="n_2mainValue【福祉施設】&#10;一人当たり面積">
          <a:extLst>
            <a:ext uri="{FF2B5EF4-FFF2-40B4-BE49-F238E27FC236}">
              <a16:creationId xmlns:a16="http://schemas.microsoft.com/office/drawing/2014/main" id="{00000000-0008-0000-0F00-0000AF000000}"/>
            </a:ext>
          </a:extLst>
        </xdr:cNvPr>
        <xdr:cNvSpPr txBox="1"/>
      </xdr:nvSpPr>
      <xdr:spPr>
        <a:xfrm>
          <a:off x="8515427" y="143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57624</xdr:rowOff>
    </xdr:from>
    <xdr:ext cx="469744" cy="259045"/>
    <xdr:sp macro="" textlink="">
      <xdr:nvSpPr>
        <xdr:cNvPr id="176" name="n_3mainValue【福祉施設】&#10;一人当たり面積">
          <a:extLst>
            <a:ext uri="{FF2B5EF4-FFF2-40B4-BE49-F238E27FC236}">
              <a16:creationId xmlns:a16="http://schemas.microsoft.com/office/drawing/2014/main" id="{00000000-0008-0000-0F00-0000B0000000}"/>
            </a:ext>
          </a:extLst>
        </xdr:cNvPr>
        <xdr:cNvSpPr txBox="1"/>
      </xdr:nvSpPr>
      <xdr:spPr>
        <a:xfrm>
          <a:off x="7626427" y="146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63568</xdr:rowOff>
    </xdr:from>
    <xdr:ext cx="469744" cy="259045"/>
    <xdr:sp macro="" textlink="">
      <xdr:nvSpPr>
        <xdr:cNvPr id="177" name="n_4mainValue【福祉施設】&#10;一人当たり面積">
          <a:extLst>
            <a:ext uri="{FF2B5EF4-FFF2-40B4-BE49-F238E27FC236}">
              <a16:creationId xmlns:a16="http://schemas.microsoft.com/office/drawing/2014/main" id="{00000000-0008-0000-0F00-0000B1000000}"/>
            </a:ext>
          </a:extLst>
        </xdr:cNvPr>
        <xdr:cNvSpPr txBox="1"/>
      </xdr:nvSpPr>
      <xdr:spPr>
        <a:xfrm>
          <a:off x="6737427" y="146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a:extLst>
            <a:ext uri="{FF2B5EF4-FFF2-40B4-BE49-F238E27FC236}">
              <a16:creationId xmlns:a16="http://schemas.microsoft.com/office/drawing/2014/main" id="{00000000-0008-0000-0F00-0000C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3" name="【市民会館】&#10;有形固定資産減価償却率最小値テキスト">
          <a:extLst>
            <a:ext uri="{FF2B5EF4-FFF2-40B4-BE49-F238E27FC236}">
              <a16:creationId xmlns:a16="http://schemas.microsoft.com/office/drawing/2014/main" id="{00000000-0008-0000-0F00-0000CB000000}"/>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5" name="【市民会館】&#10;有形固定資産減価償却率最大値テキスト">
          <a:extLst>
            <a:ext uri="{FF2B5EF4-FFF2-40B4-BE49-F238E27FC236}">
              <a16:creationId xmlns:a16="http://schemas.microsoft.com/office/drawing/2014/main" id="{00000000-0008-0000-0F00-0000CD000000}"/>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07" name="【市民会館】&#10;有形固定資産減価償却率平均値テキスト">
          <a:extLst>
            <a:ext uri="{FF2B5EF4-FFF2-40B4-BE49-F238E27FC236}">
              <a16:creationId xmlns:a16="http://schemas.microsoft.com/office/drawing/2014/main" id="{00000000-0008-0000-0F00-0000CF000000}"/>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135889</xdr:rowOff>
    </xdr:from>
    <xdr:to>
      <xdr:col>6</xdr:col>
      <xdr:colOff>38100</xdr:colOff>
      <xdr:row>106</xdr:row>
      <xdr:rowOff>66039</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107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86377</xdr:rowOff>
    </xdr:from>
    <xdr:ext cx="405111" cy="259045"/>
    <xdr:sp macro="" textlink="">
      <xdr:nvSpPr>
        <xdr:cNvPr id="219" name="n_1aveValue【市民会館】&#10;有形固定資産減価償却率">
          <a:extLst>
            <a:ext uri="{FF2B5EF4-FFF2-40B4-BE49-F238E27FC236}">
              <a16:creationId xmlns:a16="http://schemas.microsoft.com/office/drawing/2014/main" id="{00000000-0008-0000-0F00-0000DB000000}"/>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220" name="n_2aveValue【市民会館】&#10;有形固定資産減価償却率">
          <a:extLst>
            <a:ext uri="{FF2B5EF4-FFF2-40B4-BE49-F238E27FC236}">
              <a16:creationId xmlns:a16="http://schemas.microsoft.com/office/drawing/2014/main" id="{00000000-0008-0000-0F00-0000DC000000}"/>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221" name="n_3aveValue【市民会館】&#10;有形固定資産減価償却率">
          <a:extLst>
            <a:ext uri="{FF2B5EF4-FFF2-40B4-BE49-F238E27FC236}">
              <a16:creationId xmlns:a16="http://schemas.microsoft.com/office/drawing/2014/main" id="{00000000-0008-0000-0F00-0000DD000000}"/>
            </a:ext>
          </a:extLst>
        </xdr:cNvPr>
        <xdr:cNvSpPr txBox="1"/>
      </xdr:nvSpPr>
      <xdr:spPr>
        <a:xfrm>
          <a:off x="1816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222" name="n_4aveValue【市民会館】&#10;有形固定資産減価償却率">
          <a:extLst>
            <a:ext uri="{FF2B5EF4-FFF2-40B4-BE49-F238E27FC236}">
              <a16:creationId xmlns:a16="http://schemas.microsoft.com/office/drawing/2014/main" id="{00000000-0008-0000-0F00-0000DE000000}"/>
            </a:ext>
          </a:extLst>
        </xdr:cNvPr>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57166</xdr:rowOff>
    </xdr:from>
    <xdr:ext cx="405111" cy="259045"/>
    <xdr:sp macro="" textlink="">
      <xdr:nvSpPr>
        <xdr:cNvPr id="223" name="n_4mainValue【市民会館】&#10;有形固定資産減価償却率">
          <a:extLst>
            <a:ext uri="{FF2B5EF4-FFF2-40B4-BE49-F238E27FC236}">
              <a16:creationId xmlns:a16="http://schemas.microsoft.com/office/drawing/2014/main" id="{00000000-0008-0000-0F00-0000DF000000}"/>
            </a:ext>
          </a:extLst>
        </xdr:cNvPr>
        <xdr:cNvSpPr txBox="1"/>
      </xdr:nvSpPr>
      <xdr:spPr>
        <a:xfrm>
          <a:off x="927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6" name="【市民会館】&#10;一人当たり面積グラフ枠">
          <a:extLst>
            <a:ext uri="{FF2B5EF4-FFF2-40B4-BE49-F238E27FC236}">
              <a16:creationId xmlns:a16="http://schemas.microsoft.com/office/drawing/2014/main" id="{00000000-0008-0000-0F00-0000F6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48" name="【市民会館】&#10;一人当たり面積最小値テキスト">
          <a:extLst>
            <a:ext uri="{FF2B5EF4-FFF2-40B4-BE49-F238E27FC236}">
              <a16:creationId xmlns:a16="http://schemas.microsoft.com/office/drawing/2014/main" id="{00000000-0008-0000-0F00-0000F8000000}"/>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50" name="【市民会館】&#10;一人当たり面積最大値テキスト">
          <a:extLst>
            <a:ext uri="{FF2B5EF4-FFF2-40B4-BE49-F238E27FC236}">
              <a16:creationId xmlns:a16="http://schemas.microsoft.com/office/drawing/2014/main" id="{00000000-0008-0000-0F00-0000FA000000}"/>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252" name="【市民会館】&#10;一人当たり面積平均値テキスト">
          <a:extLst>
            <a:ext uri="{FF2B5EF4-FFF2-40B4-BE49-F238E27FC236}">
              <a16:creationId xmlns:a16="http://schemas.microsoft.com/office/drawing/2014/main" id="{00000000-0008-0000-0F00-0000FC000000}"/>
            </a:ext>
          </a:extLst>
        </xdr:cNvPr>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80645</xdr:rowOff>
    </xdr:from>
    <xdr:to>
      <xdr:col>36</xdr:col>
      <xdr:colOff>165100</xdr:colOff>
      <xdr:row>107</xdr:row>
      <xdr:rowOff>10795</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6921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147717</xdr:rowOff>
    </xdr:from>
    <xdr:ext cx="469744" cy="259045"/>
    <xdr:sp macro="" textlink="">
      <xdr:nvSpPr>
        <xdr:cNvPr id="264" name="n_1aveValue【市民会館】&#10;一人当たり面積">
          <a:extLst>
            <a:ext uri="{FF2B5EF4-FFF2-40B4-BE49-F238E27FC236}">
              <a16:creationId xmlns:a16="http://schemas.microsoft.com/office/drawing/2014/main" id="{00000000-0008-0000-0F00-000008010000}"/>
            </a:ext>
          </a:extLst>
        </xdr:cNvPr>
        <xdr:cNvSpPr txBox="1"/>
      </xdr:nvSpPr>
      <xdr:spPr>
        <a:xfrm>
          <a:off x="9391727" y="181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265" name="n_2aveValue【市民会館】&#10;一人当たり面積">
          <a:extLst>
            <a:ext uri="{FF2B5EF4-FFF2-40B4-BE49-F238E27FC236}">
              <a16:creationId xmlns:a16="http://schemas.microsoft.com/office/drawing/2014/main" id="{00000000-0008-0000-0F00-000009010000}"/>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266" name="n_3aveValue【市民会館】&#10;一人当たり面積">
          <a:extLst>
            <a:ext uri="{FF2B5EF4-FFF2-40B4-BE49-F238E27FC236}">
              <a16:creationId xmlns:a16="http://schemas.microsoft.com/office/drawing/2014/main" id="{00000000-0008-0000-0F00-00000A010000}"/>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267" name="n_4aveValue【市民会館】&#10;一人当たり面積">
          <a:extLst>
            <a:ext uri="{FF2B5EF4-FFF2-40B4-BE49-F238E27FC236}">
              <a16:creationId xmlns:a16="http://schemas.microsoft.com/office/drawing/2014/main" id="{00000000-0008-0000-0F00-00000B010000}"/>
            </a:ext>
          </a:extLst>
        </xdr:cNvPr>
        <xdr:cNvSpPr txBox="1"/>
      </xdr:nvSpPr>
      <xdr:spPr>
        <a:xfrm>
          <a:off x="6737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27322</xdr:rowOff>
    </xdr:from>
    <xdr:ext cx="469744" cy="259045"/>
    <xdr:sp macro="" textlink="">
      <xdr:nvSpPr>
        <xdr:cNvPr id="268" name="n_4mainValue【市民会館】&#10;一人当たり面積">
          <a:extLst>
            <a:ext uri="{FF2B5EF4-FFF2-40B4-BE49-F238E27FC236}">
              <a16:creationId xmlns:a16="http://schemas.microsoft.com/office/drawing/2014/main" id="{00000000-0008-0000-0F00-00000C010000}"/>
            </a:ext>
          </a:extLst>
        </xdr:cNvPr>
        <xdr:cNvSpPr txBox="1"/>
      </xdr:nvSpPr>
      <xdr:spPr>
        <a:xfrm>
          <a:off x="6737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一般廃棄物処理施設】&#10;有形固定資産減価償却率グラフ枠">
          <a:extLst>
            <a:ext uri="{FF2B5EF4-FFF2-40B4-BE49-F238E27FC236}">
              <a16:creationId xmlns:a16="http://schemas.microsoft.com/office/drawing/2014/main" id="{00000000-0008-0000-0F00-00002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293" name="【一般廃棄物処理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295" name="【一般廃棄物処理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297" name="【一般廃棄物処理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309" name="【一般廃棄物処理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40005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5481300" y="6675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160020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4592300" y="6623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108585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3703300" y="6574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59055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814300" y="652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18" name="n_1aveValue【一般廃棄物処理施設】&#10;有形固定資産減価償却率">
          <a:extLst>
            <a:ext uri="{FF2B5EF4-FFF2-40B4-BE49-F238E27FC236}">
              <a16:creationId xmlns:a16="http://schemas.microsoft.com/office/drawing/2014/main" id="{00000000-0008-0000-0F00-00003E010000}"/>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19" name="n_2aveValue【一般廃棄物処理施設】&#10;有形固定資産減価償却率">
          <a:extLst>
            <a:ext uri="{FF2B5EF4-FFF2-40B4-BE49-F238E27FC236}">
              <a16:creationId xmlns:a16="http://schemas.microsoft.com/office/drawing/2014/main" id="{00000000-0008-0000-0F00-00003F010000}"/>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20" name="n_3aveValue【一般廃棄物処理施設】&#10;有形固定資産減価償却率">
          <a:extLst>
            <a:ext uri="{FF2B5EF4-FFF2-40B4-BE49-F238E27FC236}">
              <a16:creationId xmlns:a16="http://schemas.microsoft.com/office/drawing/2014/main" id="{00000000-0008-0000-0F00-00004001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321" name="n_4aveValue【一般廃棄物処理施設】&#10;有形固定資産減価償却率">
          <a:extLst>
            <a:ext uri="{FF2B5EF4-FFF2-40B4-BE49-F238E27FC236}">
              <a16:creationId xmlns:a16="http://schemas.microsoft.com/office/drawing/2014/main" id="{00000000-0008-0000-0F00-000041010000}"/>
            </a:ext>
          </a:extLst>
        </xdr:cNvPr>
        <xdr:cNvSpPr txBox="1"/>
      </xdr:nvSpPr>
      <xdr:spPr>
        <a:xfrm>
          <a:off x="12611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322" name="n_1mainValue【一般廃棄物処理施設】&#10;有形固定資産減価償却率">
          <a:extLst>
            <a:ext uri="{FF2B5EF4-FFF2-40B4-BE49-F238E27FC236}">
              <a16:creationId xmlns:a16="http://schemas.microsoft.com/office/drawing/2014/main" id="{00000000-0008-0000-0F00-000042010000}"/>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323" name="n_2mainValue【一般廃棄物処理施設】&#10;有形固定資産減価償却率">
          <a:extLst>
            <a:ext uri="{FF2B5EF4-FFF2-40B4-BE49-F238E27FC236}">
              <a16:creationId xmlns:a16="http://schemas.microsoft.com/office/drawing/2014/main" id="{00000000-0008-0000-0F00-000043010000}"/>
            </a:ext>
          </a:extLst>
        </xdr:cNvPr>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24" name="n_3mainValue【一般廃棄物処理施設】&#10;有形固定資産減価償却率">
          <a:extLst>
            <a:ext uri="{FF2B5EF4-FFF2-40B4-BE49-F238E27FC236}">
              <a16:creationId xmlns:a16="http://schemas.microsoft.com/office/drawing/2014/main" id="{00000000-0008-0000-0F00-00004401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325" name="n_4mainValue【一般廃棄物処理施設】&#10;有形固定資産減価償却率">
          <a:extLst>
            <a:ext uri="{FF2B5EF4-FFF2-40B4-BE49-F238E27FC236}">
              <a16:creationId xmlns:a16="http://schemas.microsoft.com/office/drawing/2014/main" id="{00000000-0008-0000-0F00-000045010000}"/>
            </a:ext>
          </a:extLst>
        </xdr:cNvPr>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00000000-0008-0000-0F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50" name="【一般廃棄物処理施設】&#10;一人当たり有形固定資産（償却資産）額最小値テキスト">
          <a:extLst>
            <a:ext uri="{FF2B5EF4-FFF2-40B4-BE49-F238E27FC236}">
              <a16:creationId xmlns:a16="http://schemas.microsoft.com/office/drawing/2014/main" id="{00000000-0008-0000-0F00-00005E010000}"/>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52" name="【一般廃棄物処理施設】&#10;一人当たり有形固定資産（償却資産）額最大値テキスト">
          <a:extLst>
            <a:ext uri="{FF2B5EF4-FFF2-40B4-BE49-F238E27FC236}">
              <a16:creationId xmlns:a16="http://schemas.microsoft.com/office/drawing/2014/main" id="{00000000-0008-0000-0F00-000060010000}"/>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135162</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00000000-0008-0000-0F00-000062010000}"/>
            </a:ext>
          </a:extLst>
        </xdr:cNvPr>
        <xdr:cNvSpPr txBox="1"/>
      </xdr:nvSpPr>
      <xdr:spPr>
        <a:xfrm>
          <a:off x="22199600" y="6821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102040</xdr:rowOff>
    </xdr:from>
    <xdr:to>
      <xdr:col>116</xdr:col>
      <xdr:colOff>114300</xdr:colOff>
      <xdr:row>40</xdr:row>
      <xdr:rowOff>32190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2110700" y="67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124917</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00000000-0008-0000-0F00-00006E010000}"/>
            </a:ext>
          </a:extLst>
        </xdr:cNvPr>
        <xdr:cNvSpPr txBox="1"/>
      </xdr:nvSpPr>
      <xdr:spPr>
        <a:xfrm>
          <a:off x="22199600" y="664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106949</xdr:rowOff>
    </xdr:from>
    <xdr:to>
      <xdr:col>112</xdr:col>
      <xdr:colOff>38100</xdr:colOff>
      <xdr:row>40</xdr:row>
      <xdr:rowOff>37099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21272500" y="67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152840</xdr:rowOff>
    </xdr:from>
    <xdr:to>
      <xdr:col>116</xdr:col>
      <xdr:colOff>63500</xdr:colOff>
      <xdr:row>39</xdr:row>
      <xdr:rowOff>157749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21323300" y="6839390"/>
          <a:ext cx="83820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103156</xdr:rowOff>
    </xdr:from>
    <xdr:to>
      <xdr:col>107</xdr:col>
      <xdr:colOff>101600</xdr:colOff>
      <xdr:row>40</xdr:row>
      <xdr:rowOff>33306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20383500" y="67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153956</xdr:rowOff>
    </xdr:from>
    <xdr:to>
      <xdr:col>111</xdr:col>
      <xdr:colOff>177800</xdr:colOff>
      <xdr:row>39</xdr:row>
      <xdr:rowOff>157749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20434300" y="6840506"/>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144980</xdr:rowOff>
    </xdr:from>
    <xdr:to>
      <xdr:col>102</xdr:col>
      <xdr:colOff>165100</xdr:colOff>
      <xdr:row>40</xdr:row>
      <xdr:rowOff>75130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9494500" y="68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153956</xdr:rowOff>
    </xdr:from>
    <xdr:to>
      <xdr:col>107</xdr:col>
      <xdr:colOff>50800</xdr:colOff>
      <xdr:row>40</xdr:row>
      <xdr:rowOff>24330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19545300" y="6840506"/>
          <a:ext cx="889000" cy="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159120</xdr:rowOff>
    </xdr:from>
    <xdr:to>
      <xdr:col>98</xdr:col>
      <xdr:colOff>38100</xdr:colOff>
      <xdr:row>40</xdr:row>
      <xdr:rowOff>89270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18605500" y="68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24330</xdr:rowOff>
    </xdr:from>
    <xdr:to>
      <xdr:col>102</xdr:col>
      <xdr:colOff>114300</xdr:colOff>
      <xdr:row>40</xdr:row>
      <xdr:rowOff>38470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18656300" y="6882330"/>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113499</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00000000-0008-0000-0F00-000077010000}"/>
            </a:ext>
          </a:extLst>
        </xdr:cNvPr>
        <xdr:cNvSpPr txBox="1"/>
      </xdr:nvSpPr>
      <xdr:spPr>
        <a:xfrm>
          <a:off x="21011095" y="69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32882</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00000000-0008-0000-0F00-000078010000}"/>
            </a:ext>
          </a:extLst>
        </xdr:cNvPr>
        <xdr:cNvSpPr txBox="1"/>
      </xdr:nvSpPr>
      <xdr:spPr>
        <a:xfrm>
          <a:off x="20134795" y="68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86347</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00000000-0008-0000-0F00-000079010000}"/>
            </a:ext>
          </a:extLst>
        </xdr:cNvPr>
        <xdr:cNvSpPr txBox="1"/>
      </xdr:nvSpPr>
      <xdr:spPr>
        <a:xfrm>
          <a:off x="19245795" y="660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97262</xdr:rowOff>
    </xdr:from>
    <xdr:ext cx="599010" cy="259045"/>
    <xdr:sp macro="" textlink="">
      <xdr:nvSpPr>
        <xdr:cNvPr id="378" name="n_4aveValue【一般廃棄物処理施設】&#10;一人当たり有形固定資産（償却資産）額">
          <a:extLst>
            <a:ext uri="{FF2B5EF4-FFF2-40B4-BE49-F238E27FC236}">
              <a16:creationId xmlns:a16="http://schemas.microsoft.com/office/drawing/2014/main" id="{00000000-0008-0000-0F00-00007A010000}"/>
            </a:ext>
          </a:extLst>
        </xdr:cNvPr>
        <xdr:cNvSpPr txBox="1"/>
      </xdr:nvSpPr>
      <xdr:spPr>
        <a:xfrm>
          <a:off x="18356795" y="66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53626</xdr:rowOff>
    </xdr:from>
    <xdr:ext cx="599010" cy="259045"/>
    <xdr:sp macro="" textlink="">
      <xdr:nvSpPr>
        <xdr:cNvPr id="379" name="n_1mainValue【一般廃棄物処理施設】&#10;一人当たり有形固定資産（償却資産）額">
          <a:extLst>
            <a:ext uri="{FF2B5EF4-FFF2-40B4-BE49-F238E27FC236}">
              <a16:creationId xmlns:a16="http://schemas.microsoft.com/office/drawing/2014/main" id="{00000000-0008-0000-0F00-00007B010000}"/>
            </a:ext>
          </a:extLst>
        </xdr:cNvPr>
        <xdr:cNvSpPr txBox="1"/>
      </xdr:nvSpPr>
      <xdr:spPr>
        <a:xfrm>
          <a:off x="21011095" y="65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49833</xdr:rowOff>
    </xdr:from>
    <xdr:ext cx="599010" cy="259045"/>
    <xdr:sp macro="" textlink="">
      <xdr:nvSpPr>
        <xdr:cNvPr id="380" name="n_2mainValue【一般廃棄物処理施設】&#10;一人当たり有形固定資産（償却資産）額">
          <a:extLst>
            <a:ext uri="{FF2B5EF4-FFF2-40B4-BE49-F238E27FC236}">
              <a16:creationId xmlns:a16="http://schemas.microsoft.com/office/drawing/2014/main" id="{00000000-0008-0000-0F00-00007C010000}"/>
            </a:ext>
          </a:extLst>
        </xdr:cNvPr>
        <xdr:cNvSpPr txBox="1"/>
      </xdr:nvSpPr>
      <xdr:spPr>
        <a:xfrm>
          <a:off x="20134795" y="65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66257</xdr:rowOff>
    </xdr:from>
    <xdr:ext cx="599010" cy="259045"/>
    <xdr:sp macro="" textlink="">
      <xdr:nvSpPr>
        <xdr:cNvPr id="381" name="n_3mainValue【一般廃棄物処理施設】&#10;一人当たり有形固定資産（償却資産）額">
          <a:extLst>
            <a:ext uri="{FF2B5EF4-FFF2-40B4-BE49-F238E27FC236}">
              <a16:creationId xmlns:a16="http://schemas.microsoft.com/office/drawing/2014/main" id="{00000000-0008-0000-0F00-00007D010000}"/>
            </a:ext>
          </a:extLst>
        </xdr:cNvPr>
        <xdr:cNvSpPr txBox="1"/>
      </xdr:nvSpPr>
      <xdr:spPr>
        <a:xfrm>
          <a:off x="19245795" y="69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80397</xdr:rowOff>
    </xdr:from>
    <xdr:ext cx="599010" cy="259045"/>
    <xdr:sp macro="" textlink="">
      <xdr:nvSpPr>
        <xdr:cNvPr id="382" name="n_4mainValue【一般廃棄物処理施設】&#10;一人当たり有形固定資産（償却資産）額">
          <a:extLst>
            <a:ext uri="{FF2B5EF4-FFF2-40B4-BE49-F238E27FC236}">
              <a16:creationId xmlns:a16="http://schemas.microsoft.com/office/drawing/2014/main" id="{00000000-0008-0000-0F00-00007E010000}"/>
            </a:ext>
          </a:extLst>
        </xdr:cNvPr>
        <xdr:cNvSpPr txBox="1"/>
      </xdr:nvSpPr>
      <xdr:spPr>
        <a:xfrm>
          <a:off x="18356795" y="69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a:extLst>
            <a:ext uri="{FF2B5EF4-FFF2-40B4-BE49-F238E27FC236}">
              <a16:creationId xmlns:a16="http://schemas.microsoft.com/office/drawing/2014/main" id="{00000000-0008-0000-0F00-0000A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23" name="【消防施設】&#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25" name="【消防施設】&#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427" name="【消防施設】&#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83820</xdr:rowOff>
    </xdr:from>
    <xdr:to>
      <xdr:col>85</xdr:col>
      <xdr:colOff>177800</xdr:colOff>
      <xdr:row>82</xdr:row>
      <xdr:rowOff>13970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106697</xdr:rowOff>
    </xdr:from>
    <xdr:ext cx="405111" cy="259045"/>
    <xdr:sp macro="" textlink="">
      <xdr:nvSpPr>
        <xdr:cNvPr id="439" name="【消防施設】&#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25400</xdr:rowOff>
    </xdr:from>
    <xdr:to>
      <xdr:col>81</xdr:col>
      <xdr:colOff>101600</xdr:colOff>
      <xdr:row>81</xdr:row>
      <xdr:rowOff>127000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134620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5481300" y="1396365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442" name="n_1aveValue【消防施設】&#10;有形固定資産減価償却率">
          <a:extLst>
            <a:ext uri="{FF2B5EF4-FFF2-40B4-BE49-F238E27FC236}">
              <a16:creationId xmlns:a16="http://schemas.microsoft.com/office/drawing/2014/main" id="{00000000-0008-0000-0F00-0000BA010000}"/>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443" name="n_2aveValue【消防施設】&#10;有形固定資産減価償却率">
          <a:extLst>
            <a:ext uri="{FF2B5EF4-FFF2-40B4-BE49-F238E27FC236}">
              <a16:creationId xmlns:a16="http://schemas.microsoft.com/office/drawing/2014/main" id="{00000000-0008-0000-0F00-0000BB010000}"/>
            </a:ext>
          </a:extLst>
        </xdr:cNvPr>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444" name="n_3aveValue【消防施設】&#10;有形固定資産減価償却率">
          <a:extLst>
            <a:ext uri="{FF2B5EF4-FFF2-40B4-BE49-F238E27FC236}">
              <a16:creationId xmlns:a16="http://schemas.microsoft.com/office/drawing/2014/main" id="{00000000-0008-0000-0F00-0000BC010000}"/>
            </a:ext>
          </a:extLst>
        </xdr:cNvPr>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445" name="n_4aveValue【消防施設】&#10;有形固定資産減価償却率">
          <a:extLst>
            <a:ext uri="{FF2B5EF4-FFF2-40B4-BE49-F238E27FC236}">
              <a16:creationId xmlns:a16="http://schemas.microsoft.com/office/drawing/2014/main" id="{00000000-0008-0000-0F00-0000BD010000}"/>
            </a:ext>
          </a:extLst>
        </xdr:cNvPr>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143527</xdr:rowOff>
    </xdr:from>
    <xdr:ext cx="405111" cy="259045"/>
    <xdr:sp macro="" textlink="">
      <xdr:nvSpPr>
        <xdr:cNvPr id="446" name="n_1mainValue【消防施設】&#10;有形固定資産減価償却率">
          <a:extLst>
            <a:ext uri="{FF2B5EF4-FFF2-40B4-BE49-F238E27FC236}">
              <a16:creationId xmlns:a16="http://schemas.microsoft.com/office/drawing/2014/main" id="{00000000-0008-0000-0F00-0000BE010000}"/>
            </a:ext>
          </a:extLst>
        </xdr:cNvPr>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a:extLst>
            <a:ext uri="{FF2B5EF4-FFF2-40B4-BE49-F238E27FC236}">
              <a16:creationId xmlns:a16="http://schemas.microsoft.com/office/drawing/2014/main" id="{00000000-0008-0000-0F00-0000D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73" name="【消防施設】&#10;一人当たり面積最小値テキスト">
          <a:extLst>
            <a:ext uri="{FF2B5EF4-FFF2-40B4-BE49-F238E27FC236}">
              <a16:creationId xmlns:a16="http://schemas.microsoft.com/office/drawing/2014/main" id="{00000000-0008-0000-0F00-0000D901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75" name="【消防施設】&#10;一人当たり面積最大値テキスト">
          <a:extLst>
            <a:ext uri="{FF2B5EF4-FFF2-40B4-BE49-F238E27FC236}">
              <a16:creationId xmlns:a16="http://schemas.microsoft.com/office/drawing/2014/main" id="{00000000-0008-0000-0F00-0000DB010000}"/>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477" name="【消防施設】&#10;一人当たり面積平均値テキスト">
          <a:extLst>
            <a:ext uri="{FF2B5EF4-FFF2-40B4-BE49-F238E27FC236}">
              <a16:creationId xmlns:a16="http://schemas.microsoft.com/office/drawing/2014/main" id="{00000000-0008-0000-0F00-0000DD010000}"/>
            </a:ext>
          </a:extLst>
        </xdr:cNvPr>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80373</xdr:rowOff>
    </xdr:from>
    <xdr:to>
      <xdr:col>116</xdr:col>
      <xdr:colOff>114300</xdr:colOff>
      <xdr:row>86</xdr:row>
      <xdr:rowOff>10523</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2110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58800</xdr:rowOff>
    </xdr:from>
    <xdr:ext cx="469744" cy="259045"/>
    <xdr:sp macro="" textlink="">
      <xdr:nvSpPr>
        <xdr:cNvPr id="489" name="【消防施設】&#10;一人当たり面積該当値テキスト">
          <a:extLst>
            <a:ext uri="{FF2B5EF4-FFF2-40B4-BE49-F238E27FC236}">
              <a16:creationId xmlns:a16="http://schemas.microsoft.com/office/drawing/2014/main" id="{00000000-0008-0000-0F00-0000E9010000}"/>
            </a:ext>
          </a:extLst>
        </xdr:cNvPr>
        <xdr:cNvSpPr txBox="1"/>
      </xdr:nvSpPr>
      <xdr:spPr>
        <a:xfrm>
          <a:off x="22199600"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65677</xdr:rowOff>
    </xdr:from>
    <xdr:to>
      <xdr:col>112</xdr:col>
      <xdr:colOff>38100</xdr:colOff>
      <xdr:row>85</xdr:row>
      <xdr:rowOff>167277</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1272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116477</xdr:rowOff>
    </xdr:from>
    <xdr:to>
      <xdr:col>116</xdr:col>
      <xdr:colOff>63500</xdr:colOff>
      <xdr:row>85</xdr:row>
      <xdr:rowOff>131173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1323300" y="146897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492" name="n_1aveValue【消防施設】&#10;一人当たり面積">
          <a:extLst>
            <a:ext uri="{FF2B5EF4-FFF2-40B4-BE49-F238E27FC236}">
              <a16:creationId xmlns:a16="http://schemas.microsoft.com/office/drawing/2014/main" id="{00000000-0008-0000-0F00-0000EC010000}"/>
            </a:ext>
          </a:extLst>
        </xdr:cNvPr>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493" name="n_2aveValue【消防施設】&#10;一人当たり面積">
          <a:extLst>
            <a:ext uri="{FF2B5EF4-FFF2-40B4-BE49-F238E27FC236}">
              <a16:creationId xmlns:a16="http://schemas.microsoft.com/office/drawing/2014/main" id="{00000000-0008-0000-0F00-0000ED010000}"/>
            </a:ext>
          </a:extLst>
        </xdr:cNvPr>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494" name="n_3aveValue【消防施設】&#10;一人当たり面積">
          <a:extLst>
            <a:ext uri="{FF2B5EF4-FFF2-40B4-BE49-F238E27FC236}">
              <a16:creationId xmlns:a16="http://schemas.microsoft.com/office/drawing/2014/main" id="{00000000-0008-0000-0F00-0000EE01000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495" name="n_4aveValue【消防施設】&#10;一人当たり面積">
          <a:extLst>
            <a:ext uri="{FF2B5EF4-FFF2-40B4-BE49-F238E27FC236}">
              <a16:creationId xmlns:a16="http://schemas.microsoft.com/office/drawing/2014/main" id="{00000000-0008-0000-0F00-0000EF010000}"/>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158404</xdr:rowOff>
    </xdr:from>
    <xdr:ext cx="469744" cy="259045"/>
    <xdr:sp macro="" textlink="">
      <xdr:nvSpPr>
        <xdr:cNvPr id="496" name="n_1mainValue【消防施設】&#10;一人当たり面積">
          <a:extLst>
            <a:ext uri="{FF2B5EF4-FFF2-40B4-BE49-F238E27FC236}">
              <a16:creationId xmlns:a16="http://schemas.microsoft.com/office/drawing/2014/main" id="{00000000-0008-0000-0F00-0000F0010000}"/>
            </a:ext>
          </a:extLst>
        </xdr:cNvPr>
        <xdr:cNvSpPr txBox="1"/>
      </xdr:nvSpPr>
      <xdr:spPr>
        <a:xfrm>
          <a:off x="21075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a:extLst>
            <a:ext uri="{FF2B5EF4-FFF2-40B4-BE49-F238E27FC236}">
              <a16:creationId xmlns:a16="http://schemas.microsoft.com/office/drawing/2014/main" id="{00000000-0008-0000-0F00-00000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3" name="【庁舎】&#10;有形固定資産減価償却率最小値テキスト">
          <a:extLst>
            <a:ext uri="{FF2B5EF4-FFF2-40B4-BE49-F238E27FC236}">
              <a16:creationId xmlns:a16="http://schemas.microsoft.com/office/drawing/2014/main" id="{00000000-0008-0000-0F00-00000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25" name="【庁舎】&#10;有形固定資産減価償却率最大値テキスト">
          <a:extLst>
            <a:ext uri="{FF2B5EF4-FFF2-40B4-BE49-F238E27FC236}">
              <a16:creationId xmlns:a16="http://schemas.microsoft.com/office/drawing/2014/main" id="{00000000-0008-0000-0F00-00000D02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527" name="【庁舎】&#10;有形固定資産減価償却率平均値テキスト">
          <a:extLst>
            <a:ext uri="{FF2B5EF4-FFF2-40B4-BE49-F238E27FC236}">
              <a16:creationId xmlns:a16="http://schemas.microsoft.com/office/drawing/2014/main" id="{00000000-0008-0000-0F00-00000F020000}"/>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539" name="【庁舎】&#10;有形固定資産減価償却率該当値テキスト">
          <a:extLst>
            <a:ext uri="{FF2B5EF4-FFF2-40B4-BE49-F238E27FC236}">
              <a16:creationId xmlns:a16="http://schemas.microsoft.com/office/drawing/2014/main" id="{00000000-0008-0000-0F00-00001B020000}"/>
            </a:ext>
          </a:extLst>
        </xdr:cNvPr>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141514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5481300" y="1757553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22316</xdr:rowOff>
    </xdr:from>
    <xdr:to>
      <xdr:col>81</xdr:col>
      <xdr:colOff>50800</xdr:colOff>
      <xdr:row>102</xdr:row>
      <xdr:rowOff>87630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4592300" y="175102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79284</xdr:rowOff>
    </xdr:from>
    <xdr:to>
      <xdr:col>72</xdr:col>
      <xdr:colOff>38100</xdr:colOff>
      <xdr:row>102</xdr:row>
      <xdr:rowOff>9434</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3652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130084</xdr:rowOff>
    </xdr:from>
    <xdr:to>
      <xdr:col>76</xdr:col>
      <xdr:colOff>114300</xdr:colOff>
      <xdr:row>102</xdr:row>
      <xdr:rowOff>22316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3703300" y="1744653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25400</xdr:rowOff>
    </xdr:from>
    <xdr:to>
      <xdr:col>67</xdr:col>
      <xdr:colOff>101600</xdr:colOff>
      <xdr:row>101</xdr:row>
      <xdr:rowOff>127000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2763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130084</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814300" y="173926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48" name="n_1aveValue【庁舎】&#10;有形固定資産減価償却率">
          <a:extLst>
            <a:ext uri="{FF2B5EF4-FFF2-40B4-BE49-F238E27FC236}">
              <a16:creationId xmlns:a16="http://schemas.microsoft.com/office/drawing/2014/main" id="{00000000-0008-0000-0F00-00002402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549" name="n_2aveValue【庁舎】&#10;有形固定資産減価償却率">
          <a:extLst>
            <a:ext uri="{FF2B5EF4-FFF2-40B4-BE49-F238E27FC236}">
              <a16:creationId xmlns:a16="http://schemas.microsoft.com/office/drawing/2014/main" id="{00000000-0008-0000-0F00-000025020000}"/>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550" name="n_3aveValue【庁舎】&#10;有形固定資産減価償却率">
          <a:extLst>
            <a:ext uri="{FF2B5EF4-FFF2-40B4-BE49-F238E27FC236}">
              <a16:creationId xmlns:a16="http://schemas.microsoft.com/office/drawing/2014/main" id="{00000000-0008-0000-0F00-000026020000}"/>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551" name="n_4aveValue【庁舎】&#10;有形固定資産減価償却率">
          <a:extLst>
            <a:ext uri="{FF2B5EF4-FFF2-40B4-BE49-F238E27FC236}">
              <a16:creationId xmlns:a16="http://schemas.microsoft.com/office/drawing/2014/main" id="{00000000-0008-0000-0F00-000027020000}"/>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552" name="n_1mainValue【庁舎】&#10;有形固定資産減価償却率">
          <a:extLst>
            <a:ext uri="{FF2B5EF4-FFF2-40B4-BE49-F238E27FC236}">
              <a16:creationId xmlns:a16="http://schemas.microsoft.com/office/drawing/2014/main" id="{00000000-0008-0000-0F00-000028020000}"/>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553" name="n_2mainValue【庁舎】&#10;有形固定資産減価償却率">
          <a:extLst>
            <a:ext uri="{FF2B5EF4-FFF2-40B4-BE49-F238E27FC236}">
              <a16:creationId xmlns:a16="http://schemas.microsoft.com/office/drawing/2014/main" id="{00000000-0008-0000-0F00-000029020000}"/>
            </a:ext>
          </a:extLst>
        </xdr:cNvPr>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25961</xdr:rowOff>
    </xdr:from>
    <xdr:ext cx="405111" cy="259045"/>
    <xdr:sp macro="" textlink="">
      <xdr:nvSpPr>
        <xdr:cNvPr id="554" name="n_3mainValue【庁舎】&#10;有形固定資産減価償却率">
          <a:extLst>
            <a:ext uri="{FF2B5EF4-FFF2-40B4-BE49-F238E27FC236}">
              <a16:creationId xmlns:a16="http://schemas.microsoft.com/office/drawing/2014/main" id="{00000000-0008-0000-0F00-00002A020000}"/>
            </a:ext>
          </a:extLst>
        </xdr:cNvPr>
        <xdr:cNvSpPr txBox="1"/>
      </xdr:nvSpPr>
      <xdr:spPr>
        <a:xfrm>
          <a:off x="13500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143527</xdr:rowOff>
    </xdr:from>
    <xdr:ext cx="405111" cy="259045"/>
    <xdr:sp macro="" textlink="">
      <xdr:nvSpPr>
        <xdr:cNvPr id="555" name="n_4mainValue【庁舎】&#10;有形固定資産減価償却率">
          <a:extLst>
            <a:ext uri="{FF2B5EF4-FFF2-40B4-BE49-F238E27FC236}">
              <a16:creationId xmlns:a16="http://schemas.microsoft.com/office/drawing/2014/main" id="{00000000-0008-0000-0F00-00002B020000}"/>
            </a:ext>
          </a:extLst>
        </xdr:cNvPr>
        <xdr:cNvSpPr txBox="1"/>
      </xdr:nvSpPr>
      <xdr:spPr>
        <a:xfrm>
          <a:off x="12611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00000000-0008-0000-0F00-00004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78" name="【庁舎】&#10;一人当たり面積最小値テキスト">
          <a:extLst>
            <a:ext uri="{FF2B5EF4-FFF2-40B4-BE49-F238E27FC236}">
              <a16:creationId xmlns:a16="http://schemas.microsoft.com/office/drawing/2014/main" id="{00000000-0008-0000-0F00-000042020000}"/>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80" name="【庁舎】&#10;一人当たり面積最大値テキスト">
          <a:extLst>
            <a:ext uri="{FF2B5EF4-FFF2-40B4-BE49-F238E27FC236}">
              <a16:creationId xmlns:a16="http://schemas.microsoft.com/office/drawing/2014/main" id="{00000000-0008-0000-0F00-000044020000}"/>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582" name="【庁舎】&#10;一人当たり面積平均値テキスト">
          <a:extLst>
            <a:ext uri="{FF2B5EF4-FFF2-40B4-BE49-F238E27FC236}">
              <a16:creationId xmlns:a16="http://schemas.microsoft.com/office/drawing/2014/main" id="{00000000-0008-0000-0F00-000046020000}"/>
            </a:ext>
          </a:extLst>
        </xdr:cNvPr>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67920</xdr:rowOff>
    </xdr:from>
    <xdr:to>
      <xdr:col>116</xdr:col>
      <xdr:colOff>114300</xdr:colOff>
      <xdr:row>106</xdr:row>
      <xdr:rowOff>169520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182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46347</xdr:rowOff>
    </xdr:from>
    <xdr:ext cx="469744" cy="259045"/>
    <xdr:sp macro="" textlink="">
      <xdr:nvSpPr>
        <xdr:cNvPr id="594" name="【庁舎】&#10;一人当たり面積該当値テキスト">
          <a:extLst>
            <a:ext uri="{FF2B5EF4-FFF2-40B4-BE49-F238E27FC236}">
              <a16:creationId xmlns:a16="http://schemas.microsoft.com/office/drawing/2014/main" id="{00000000-0008-0000-0F00-000052020000}"/>
            </a:ext>
          </a:extLst>
        </xdr:cNvPr>
        <xdr:cNvSpPr txBox="1"/>
      </xdr:nvSpPr>
      <xdr:spPr>
        <a:xfrm>
          <a:off x="22199600" y="182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92151</xdr:rowOff>
    </xdr:from>
    <xdr:to>
      <xdr:col>112</xdr:col>
      <xdr:colOff>38100</xdr:colOff>
      <xdr:row>107</xdr:row>
      <xdr:rowOff>22301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182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118720</xdr:rowOff>
    </xdr:from>
    <xdr:to>
      <xdr:col>116</xdr:col>
      <xdr:colOff>63500</xdr:colOff>
      <xdr:row>106</xdr:row>
      <xdr:rowOff>142951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1323300" y="18292420"/>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104496</xdr:rowOff>
    </xdr:from>
    <xdr:to>
      <xdr:col>107</xdr:col>
      <xdr:colOff>101600</xdr:colOff>
      <xdr:row>107</xdr:row>
      <xdr:rowOff>34646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142951</xdr:rowOff>
    </xdr:from>
    <xdr:to>
      <xdr:col>111</xdr:col>
      <xdr:colOff>177800</xdr:colOff>
      <xdr:row>106</xdr:row>
      <xdr:rowOff>155296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0434300" y="1831665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120498</xdr:rowOff>
    </xdr:from>
    <xdr:to>
      <xdr:col>102</xdr:col>
      <xdr:colOff>165100</xdr:colOff>
      <xdr:row>107</xdr:row>
      <xdr:rowOff>50648</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155296</xdr:rowOff>
    </xdr:from>
    <xdr:to>
      <xdr:col>107</xdr:col>
      <xdr:colOff>50800</xdr:colOff>
      <xdr:row>106</xdr:row>
      <xdr:rowOff>171298</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9545300" y="183289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127812</xdr:rowOff>
    </xdr:from>
    <xdr:to>
      <xdr:col>98</xdr:col>
      <xdr:colOff>38100</xdr:colOff>
      <xdr:row>107</xdr:row>
      <xdr:rowOff>57962</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05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171298</xdr:rowOff>
    </xdr:from>
    <xdr:to>
      <xdr:col>102</xdr:col>
      <xdr:colOff>114300</xdr:colOff>
      <xdr:row>107</xdr:row>
      <xdr:rowOff>7162</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8656300" y="1834499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603" name="n_1aveValue【庁舎】&#10;一人当たり面積">
          <a:extLst>
            <a:ext uri="{FF2B5EF4-FFF2-40B4-BE49-F238E27FC236}">
              <a16:creationId xmlns:a16="http://schemas.microsoft.com/office/drawing/2014/main" id="{00000000-0008-0000-0F00-00005B020000}"/>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604" name="n_2aveValue【庁舎】&#10;一人当たり面積">
          <a:extLst>
            <a:ext uri="{FF2B5EF4-FFF2-40B4-BE49-F238E27FC236}">
              <a16:creationId xmlns:a16="http://schemas.microsoft.com/office/drawing/2014/main" id="{00000000-0008-0000-0F00-00005C020000}"/>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605" name="n_3aveValue【庁舎】&#10;一人当たり面積">
          <a:extLst>
            <a:ext uri="{FF2B5EF4-FFF2-40B4-BE49-F238E27FC236}">
              <a16:creationId xmlns:a16="http://schemas.microsoft.com/office/drawing/2014/main" id="{00000000-0008-0000-0F00-00005D020000}"/>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606" name="n_4aveValue【庁舎】&#10;一人当たり面積">
          <a:extLst>
            <a:ext uri="{FF2B5EF4-FFF2-40B4-BE49-F238E27FC236}">
              <a16:creationId xmlns:a16="http://schemas.microsoft.com/office/drawing/2014/main" id="{00000000-0008-0000-0F00-00005E020000}"/>
            </a:ext>
          </a:extLst>
        </xdr:cNvPr>
        <xdr:cNvSpPr txBox="1"/>
      </xdr:nvSpPr>
      <xdr:spPr>
        <a:xfrm>
          <a:off x="18421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13428</xdr:rowOff>
    </xdr:from>
    <xdr:ext cx="469744" cy="259045"/>
    <xdr:sp macro="" textlink="">
      <xdr:nvSpPr>
        <xdr:cNvPr id="607" name="n_1mainValue【庁舎】&#10;一人当たり面積">
          <a:extLst>
            <a:ext uri="{FF2B5EF4-FFF2-40B4-BE49-F238E27FC236}">
              <a16:creationId xmlns:a16="http://schemas.microsoft.com/office/drawing/2014/main" id="{00000000-0008-0000-0F00-00005F020000}"/>
            </a:ext>
          </a:extLst>
        </xdr:cNvPr>
        <xdr:cNvSpPr txBox="1"/>
      </xdr:nvSpPr>
      <xdr:spPr>
        <a:xfrm>
          <a:off x="21075727" y="183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25773</xdr:rowOff>
    </xdr:from>
    <xdr:ext cx="469744" cy="259045"/>
    <xdr:sp macro="" textlink="">
      <xdr:nvSpPr>
        <xdr:cNvPr id="608" name="n_2mainValue【庁舎】&#10;一人当たり面積">
          <a:extLst>
            <a:ext uri="{FF2B5EF4-FFF2-40B4-BE49-F238E27FC236}">
              <a16:creationId xmlns:a16="http://schemas.microsoft.com/office/drawing/2014/main" id="{00000000-0008-0000-0F00-000060020000}"/>
            </a:ext>
          </a:extLst>
        </xdr:cNvPr>
        <xdr:cNvSpPr txBox="1"/>
      </xdr:nvSpPr>
      <xdr:spPr>
        <a:xfrm>
          <a:off x="20199427" y="183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41775</xdr:rowOff>
    </xdr:from>
    <xdr:ext cx="469744" cy="259045"/>
    <xdr:sp macro="" textlink="">
      <xdr:nvSpPr>
        <xdr:cNvPr id="609" name="n_3mainValue【庁舎】&#10;一人当たり面積">
          <a:extLst>
            <a:ext uri="{FF2B5EF4-FFF2-40B4-BE49-F238E27FC236}">
              <a16:creationId xmlns:a16="http://schemas.microsoft.com/office/drawing/2014/main" id="{00000000-0008-0000-0F00-000061020000}"/>
            </a:ext>
          </a:extLst>
        </xdr:cNvPr>
        <xdr:cNvSpPr txBox="1"/>
      </xdr:nvSpPr>
      <xdr:spPr>
        <a:xfrm>
          <a:off x="193104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49089</xdr:rowOff>
    </xdr:from>
    <xdr:ext cx="469744" cy="259045"/>
    <xdr:sp macro="" textlink="">
      <xdr:nvSpPr>
        <xdr:cNvPr id="610" name="n_4mainValue【庁舎】&#10;一人当たり面積">
          <a:extLst>
            <a:ext uri="{FF2B5EF4-FFF2-40B4-BE49-F238E27FC236}">
              <a16:creationId xmlns:a16="http://schemas.microsoft.com/office/drawing/2014/main" id="{00000000-0008-0000-0F00-000062020000}"/>
            </a:ext>
          </a:extLst>
        </xdr:cNvPr>
        <xdr:cNvSpPr txBox="1"/>
      </xdr:nvSpPr>
      <xdr:spPr>
        <a:xfrm>
          <a:off x="18421427" y="18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類似団体と比較して有形固定資産減価償却率が高い施設は福祉施設である。令和２年７月豪雨災害に伴い被災した福祉施設を除却したが、その他の施設において老朽化が進んでいることから福祉施設の減価償却率は増加傾向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2%20&#20196;&#21644;4&#24180;&#24230;&#36001;&#25919;&#29366;&#27841;&#36039;&#26009;&#38598;\05%20&#27770;&#35009;\&#36001;&#25919;&#29366;&#27841;&#36039;&#26009;&#38598;\&#12304;&#36001;&#25919;&#29366;&#27841;&#36039;&#26009;&#38598;&#12305;_435139_&#29699;&#30952;&#2644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220765</v>
          </cell>
          <cell r="F3">
            <v>228215</v>
          </cell>
        </row>
        <row r="5">
          <cell r="A5" t="str">
            <v xml:space="preserve"> R01</v>
          </cell>
          <cell r="D5">
            <v>377722</v>
          </cell>
          <cell r="F5">
            <v>264232</v>
          </cell>
        </row>
        <row r="7">
          <cell r="A7" t="str">
            <v xml:space="preserve"> R02</v>
          </cell>
          <cell r="D7">
            <v>274348</v>
          </cell>
          <cell r="F7">
            <v>263613</v>
          </cell>
        </row>
        <row r="9">
          <cell r="A9" t="str">
            <v xml:space="preserve"> R03</v>
          </cell>
          <cell r="D9">
            <v>493824</v>
          </cell>
          <cell r="F9">
            <v>330026</v>
          </cell>
        </row>
        <row r="11">
          <cell r="A11" t="str">
            <v xml:space="preserve"> R04</v>
          </cell>
          <cell r="D11">
            <v>176480</v>
          </cell>
          <cell r="F11">
            <v>278179</v>
          </cell>
        </row>
        <row r="18">
          <cell r="B18" t="str">
            <v>H30</v>
          </cell>
          <cell r="C18" t="str">
            <v>R01</v>
          </cell>
          <cell r="D18" t="str">
            <v>R02</v>
          </cell>
          <cell r="E18" t="str">
            <v>R03</v>
          </cell>
          <cell r="F18" t="str">
            <v>R04</v>
          </cell>
        </row>
        <row r="19">
          <cell r="A19" t="str">
            <v>実質収支額</v>
          </cell>
          <cell r="B19">
            <v>8.83</v>
          </cell>
          <cell r="C19">
            <v>7.4</v>
          </cell>
          <cell r="D19">
            <v>10.07</v>
          </cell>
          <cell r="E19">
            <v>34.67</v>
          </cell>
          <cell r="F19">
            <v>33.39</v>
          </cell>
        </row>
        <row r="20">
          <cell r="A20" t="str">
            <v>財政調整基金残高</v>
          </cell>
          <cell r="B20">
            <v>50.65</v>
          </cell>
          <cell r="C20">
            <v>51.1</v>
          </cell>
          <cell r="D20">
            <v>48.39</v>
          </cell>
          <cell r="E20">
            <v>42.38</v>
          </cell>
          <cell r="F20">
            <v>46.51</v>
          </cell>
        </row>
        <row r="21">
          <cell r="A21" t="str">
            <v>実質単年度収支</v>
          </cell>
          <cell r="B21">
            <v>-1.86</v>
          </cell>
          <cell r="C21">
            <v>-1.31</v>
          </cell>
          <cell r="D21">
            <v>3.1</v>
          </cell>
          <cell r="E21">
            <v>23.77</v>
          </cell>
          <cell r="F21">
            <v>-0.79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簡易水道特別会計</v>
          </cell>
          <cell r="B33" t="e">
            <v>#N/A</v>
          </cell>
          <cell r="C33">
            <v>0.2</v>
          </cell>
          <cell r="D33" t="e">
            <v>#N/A</v>
          </cell>
          <cell r="E33">
            <v>0.25</v>
          </cell>
          <cell r="F33" t="e">
            <v>#N/A</v>
          </cell>
          <cell r="G33">
            <v>0.86</v>
          </cell>
          <cell r="H33" t="e">
            <v>#N/A</v>
          </cell>
          <cell r="I33">
            <v>0.75</v>
          </cell>
          <cell r="J33" t="e">
            <v>#N/A</v>
          </cell>
          <cell r="K33">
            <v>1.48</v>
          </cell>
        </row>
        <row r="34">
          <cell r="A34" t="str">
            <v>介護保険特別会計</v>
          </cell>
          <cell r="B34" t="e">
            <v>#N/A</v>
          </cell>
          <cell r="C34">
            <v>1.51</v>
          </cell>
          <cell r="D34" t="e">
            <v>#N/A</v>
          </cell>
          <cell r="E34">
            <v>0.92</v>
          </cell>
          <cell r="F34" t="e">
            <v>#N/A</v>
          </cell>
          <cell r="G34">
            <v>2.4</v>
          </cell>
          <cell r="H34" t="e">
            <v>#N/A</v>
          </cell>
          <cell r="I34">
            <v>1.66</v>
          </cell>
          <cell r="J34" t="e">
            <v>#N/A</v>
          </cell>
          <cell r="K34">
            <v>2.4500000000000002</v>
          </cell>
        </row>
        <row r="35">
          <cell r="A35" t="str">
            <v>国民健康保険特別会計</v>
          </cell>
          <cell r="B35" t="e">
            <v>#N/A</v>
          </cell>
          <cell r="C35">
            <v>1.53</v>
          </cell>
          <cell r="D35" t="e">
            <v>#N/A</v>
          </cell>
          <cell r="E35">
            <v>2.27</v>
          </cell>
          <cell r="F35" t="e">
            <v>#N/A</v>
          </cell>
          <cell r="G35">
            <v>3</v>
          </cell>
          <cell r="H35" t="e">
            <v>#N/A</v>
          </cell>
          <cell r="I35">
            <v>2.4</v>
          </cell>
          <cell r="J35" t="e">
            <v>#N/A</v>
          </cell>
          <cell r="K35">
            <v>3.14</v>
          </cell>
        </row>
        <row r="36">
          <cell r="A36" t="str">
            <v>一般会計</v>
          </cell>
          <cell r="B36" t="e">
            <v>#N/A</v>
          </cell>
          <cell r="C36">
            <v>8.82</v>
          </cell>
          <cell r="D36" t="e">
            <v>#N/A</v>
          </cell>
          <cell r="E36">
            <v>7.4</v>
          </cell>
          <cell r="F36" t="e">
            <v>#N/A</v>
          </cell>
          <cell r="G36">
            <v>10.07</v>
          </cell>
          <cell r="H36" t="e">
            <v>#N/A</v>
          </cell>
          <cell r="I36">
            <v>34.67</v>
          </cell>
          <cell r="J36" t="e">
            <v>#N/A</v>
          </cell>
          <cell r="K36">
            <v>33.380000000000003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311</v>
          </cell>
          <cell r="G42">
            <v>285</v>
          </cell>
          <cell r="J42">
            <v>292</v>
          </cell>
          <cell r="M42">
            <v>304</v>
          </cell>
          <cell r="P42">
            <v>302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v>0</v>
          </cell>
          <cell r="K44">
            <v>0</v>
          </cell>
          <cell r="N44">
            <v>0</v>
          </cell>
        </row>
        <row r="45">
          <cell r="A45" t="str">
            <v>組合等が起こした地方債の元利償還金に対する負担金等</v>
          </cell>
          <cell r="B45">
            <v>14</v>
          </cell>
          <cell r="E45">
            <v>14</v>
          </cell>
          <cell r="H45">
            <v>15</v>
          </cell>
          <cell r="K45">
            <v>16</v>
          </cell>
          <cell r="N45">
            <v>6</v>
          </cell>
        </row>
        <row r="46">
          <cell r="A46" t="str">
            <v>公営企業債の元利償還金に対する繰入金</v>
          </cell>
          <cell r="B46">
            <v>19</v>
          </cell>
          <cell r="E46">
            <v>19</v>
          </cell>
          <cell r="H46">
            <v>17</v>
          </cell>
          <cell r="K46">
            <v>24</v>
          </cell>
          <cell r="N46">
            <v>25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379</v>
          </cell>
          <cell r="E49">
            <v>352</v>
          </cell>
          <cell r="H49">
            <v>364</v>
          </cell>
          <cell r="K49">
            <v>397</v>
          </cell>
          <cell r="N49">
            <v>419</v>
          </cell>
        </row>
        <row r="50">
          <cell r="A50" t="str">
            <v>実質公債費比率の分子</v>
          </cell>
          <cell r="B50" t="e">
            <v>#N/A</v>
          </cell>
          <cell r="C50">
            <v>101</v>
          </cell>
          <cell r="D50" t="e">
            <v>#N/A</v>
          </cell>
          <cell r="E50" t="e">
            <v>#N/A</v>
          </cell>
          <cell r="F50">
            <v>100</v>
          </cell>
          <cell r="G50" t="e">
            <v>#N/A</v>
          </cell>
          <cell r="H50" t="e">
            <v>#N/A</v>
          </cell>
          <cell r="I50">
            <v>104</v>
          </cell>
          <cell r="J50" t="e">
            <v>#N/A</v>
          </cell>
          <cell r="K50" t="e">
            <v>#N/A</v>
          </cell>
          <cell r="L50">
            <v>133</v>
          </cell>
          <cell r="M50" t="e">
            <v>#N/A</v>
          </cell>
          <cell r="N50" t="e">
            <v>#N/A</v>
          </cell>
          <cell r="O50">
            <v>148</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2626</v>
          </cell>
          <cell r="G56">
            <v>3048</v>
          </cell>
          <cell r="J56">
            <v>3045</v>
          </cell>
          <cell r="M56">
            <v>4204</v>
          </cell>
          <cell r="P56">
            <v>5688</v>
          </cell>
        </row>
        <row r="57">
          <cell r="A57" t="str">
            <v>充当可能特定歳入</v>
          </cell>
          <cell r="D57" t="str">
            <v>-</v>
          </cell>
          <cell r="G57" t="str">
            <v>-</v>
          </cell>
          <cell r="J57" t="str">
            <v>-</v>
          </cell>
          <cell r="M57">
            <v>12</v>
          </cell>
          <cell r="P57">
            <v>11</v>
          </cell>
        </row>
        <row r="58">
          <cell r="A58" t="str">
            <v>充当可能基金</v>
          </cell>
          <cell r="D58">
            <v>1760</v>
          </cell>
          <cell r="G58">
            <v>1834</v>
          </cell>
          <cell r="J58">
            <v>2743</v>
          </cell>
          <cell r="M58">
            <v>3266</v>
          </cell>
          <cell r="P58">
            <v>4522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562</v>
          </cell>
          <cell r="E62">
            <v>401</v>
          </cell>
          <cell r="H62">
            <v>534</v>
          </cell>
          <cell r="K62">
            <v>494</v>
          </cell>
          <cell r="N62">
            <v>522</v>
          </cell>
        </row>
        <row r="63">
          <cell r="A63" t="str">
            <v>組合等負担等見込額</v>
          </cell>
          <cell r="B63">
            <v>63</v>
          </cell>
          <cell r="E63">
            <v>81</v>
          </cell>
          <cell r="H63">
            <v>66</v>
          </cell>
          <cell r="K63">
            <v>20</v>
          </cell>
          <cell r="N63">
            <v>94</v>
          </cell>
        </row>
        <row r="64">
          <cell r="A64" t="str">
            <v>公営企業債等繰入見込額</v>
          </cell>
          <cell r="B64">
            <v>126</v>
          </cell>
          <cell r="E64">
            <v>101</v>
          </cell>
          <cell r="H64">
            <v>81</v>
          </cell>
          <cell r="K64">
            <v>87</v>
          </cell>
          <cell r="N64">
            <v>83</v>
          </cell>
        </row>
        <row r="65">
          <cell r="A65" t="str">
            <v>債務負担行為に基づく支出予定額</v>
          </cell>
          <cell r="B65" t="str">
            <v>-</v>
          </cell>
          <cell r="E65" t="str">
            <v>-</v>
          </cell>
          <cell r="H65">
            <v>3</v>
          </cell>
          <cell r="K65">
            <v>4</v>
          </cell>
          <cell r="N65">
            <v>4</v>
          </cell>
        </row>
        <row r="66">
          <cell r="A66" t="str">
            <v>一般会計等に係る地方債の現在高</v>
          </cell>
          <cell r="B66">
            <v>3382</v>
          </cell>
          <cell r="E66">
            <v>3593</v>
          </cell>
          <cell r="H66">
            <v>4280</v>
          </cell>
          <cell r="K66">
            <v>5786</v>
          </cell>
          <cell r="N66">
            <v>5527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1116</v>
          </cell>
          <cell r="C72">
            <v>1072</v>
          </cell>
          <cell r="D72">
            <v>1123</v>
          </cell>
        </row>
        <row r="73">
          <cell r="A73" t="str">
            <v>減債基金</v>
          </cell>
          <cell r="B73">
            <v>356</v>
          </cell>
          <cell r="C73">
            <v>706</v>
          </cell>
          <cell r="D73">
            <v>1328</v>
          </cell>
        </row>
        <row r="74">
          <cell r="A74" t="str">
            <v>その他特定目的基金</v>
          </cell>
          <cell r="B74">
            <v>1146</v>
          </cell>
          <cell r="C74">
            <v>1356</v>
          </cell>
          <cell r="D74">
            <v>1939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16</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17</v>
      </c>
      <c r="C2" s="41"/>
      <c r="D2" s="42"/>
    </row>
    <row r="3" spans="1:119" ht="18.75" customHeight="1" thickBot="1" x14ac:dyDescent="0.2">
      <c r="A3" s="40"/>
      <c r="B3" s="586" t="s">
        <v>18</v>
      </c>
      <c r="C3" s="587"/>
      <c r="D3" s="587"/>
      <c r="E3" s="588"/>
      <c r="F3" s="588"/>
      <c r="G3" s="588"/>
      <c r="H3" s="588"/>
      <c r="I3" s="588"/>
      <c r="J3" s="588"/>
      <c r="K3" s="588"/>
      <c r="L3" s="588" t="s">
        <v>19</v>
      </c>
      <c r="M3" s="588"/>
      <c r="N3" s="588"/>
      <c r="O3" s="588"/>
      <c r="P3" s="588"/>
      <c r="Q3" s="588"/>
      <c r="R3" s="591"/>
      <c r="S3" s="591"/>
      <c r="T3" s="591"/>
      <c r="U3" s="591"/>
      <c r="V3" s="592"/>
      <c r="W3" s="477" t="s">
        <v>20</v>
      </c>
      <c r="X3" s="478"/>
      <c r="Y3" s="478"/>
      <c r="Z3" s="478"/>
      <c r="AA3" s="478"/>
      <c r="AB3" s="587"/>
      <c r="AC3" s="591" t="s">
        <v>21</v>
      </c>
      <c r="AD3" s="478"/>
      <c r="AE3" s="478"/>
      <c r="AF3" s="478"/>
      <c r="AG3" s="478"/>
      <c r="AH3" s="478"/>
      <c r="AI3" s="478"/>
      <c r="AJ3" s="478"/>
      <c r="AK3" s="478"/>
      <c r="AL3" s="553"/>
      <c r="AM3" s="477" t="s">
        <v>22</v>
      </c>
      <c r="AN3" s="478"/>
      <c r="AO3" s="478"/>
      <c r="AP3" s="478"/>
      <c r="AQ3" s="478"/>
      <c r="AR3" s="478"/>
      <c r="AS3" s="478"/>
      <c r="AT3" s="478"/>
      <c r="AU3" s="478"/>
      <c r="AV3" s="478"/>
      <c r="AW3" s="478"/>
      <c r="AX3" s="553"/>
      <c r="AY3" s="545" t="s">
        <v>23</v>
      </c>
      <c r="AZ3" s="546"/>
      <c r="BA3" s="546"/>
      <c r="BB3" s="546"/>
      <c r="BC3" s="546"/>
      <c r="BD3" s="546"/>
      <c r="BE3" s="546"/>
      <c r="BF3" s="546"/>
      <c r="BG3" s="546"/>
      <c r="BH3" s="546"/>
      <c r="BI3" s="546"/>
      <c r="BJ3" s="546"/>
      <c r="BK3" s="546"/>
      <c r="BL3" s="546"/>
      <c r="BM3" s="595"/>
      <c r="BN3" s="477" t="s">
        <v>24</v>
      </c>
      <c r="BO3" s="478"/>
      <c r="BP3" s="478"/>
      <c r="BQ3" s="478"/>
      <c r="BR3" s="478"/>
      <c r="BS3" s="478"/>
      <c r="BT3" s="478"/>
      <c r="BU3" s="553"/>
      <c r="BV3" s="477" t="s">
        <v>25</v>
      </c>
      <c r="BW3" s="478"/>
      <c r="BX3" s="478"/>
      <c r="BY3" s="478"/>
      <c r="BZ3" s="478"/>
      <c r="CA3" s="478"/>
      <c r="CB3" s="478"/>
      <c r="CC3" s="553"/>
      <c r="CD3" s="545" t="s">
        <v>23</v>
      </c>
      <c r="CE3" s="546"/>
      <c r="CF3" s="546"/>
      <c r="CG3" s="546"/>
      <c r="CH3" s="546"/>
      <c r="CI3" s="546"/>
      <c r="CJ3" s="546"/>
      <c r="CK3" s="546"/>
      <c r="CL3" s="546"/>
      <c r="CM3" s="546"/>
      <c r="CN3" s="546"/>
      <c r="CO3" s="546"/>
      <c r="CP3" s="546"/>
      <c r="CQ3" s="546"/>
      <c r="CR3" s="546"/>
      <c r="CS3" s="595"/>
      <c r="CT3" s="477" t="s">
        <v>26</v>
      </c>
      <c r="CU3" s="478"/>
      <c r="CV3" s="478"/>
      <c r="CW3" s="478"/>
      <c r="CX3" s="478"/>
      <c r="CY3" s="478"/>
      <c r="CZ3" s="478"/>
      <c r="DA3" s="553"/>
      <c r="DB3" s="477" t="s">
        <v>27</v>
      </c>
      <c r="DC3" s="478"/>
      <c r="DD3" s="478"/>
      <c r="DE3" s="478"/>
      <c r="DF3" s="478"/>
      <c r="DG3" s="478"/>
      <c r="DH3" s="478"/>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28</v>
      </c>
      <c r="AZ4" s="406"/>
      <c r="BA4" s="406"/>
      <c r="BB4" s="406"/>
      <c r="BC4" s="406"/>
      <c r="BD4" s="406"/>
      <c r="BE4" s="406"/>
      <c r="BF4" s="406"/>
      <c r="BG4" s="406"/>
      <c r="BH4" s="406"/>
      <c r="BI4" s="406"/>
      <c r="BJ4" s="406"/>
      <c r="BK4" s="406"/>
      <c r="BL4" s="406"/>
      <c r="BM4" s="407"/>
      <c r="BN4" s="408">
        <v>8186652</v>
      </c>
      <c r="BO4" s="409"/>
      <c r="BP4" s="409"/>
      <c r="BQ4" s="409"/>
      <c r="BR4" s="409"/>
      <c r="BS4" s="409"/>
      <c r="BT4" s="409"/>
      <c r="BU4" s="410"/>
      <c r="BV4" s="408">
        <v>11114969</v>
      </c>
      <c r="BW4" s="409"/>
      <c r="BX4" s="409"/>
      <c r="BY4" s="409"/>
      <c r="BZ4" s="409"/>
      <c r="CA4" s="409"/>
      <c r="CB4" s="409"/>
      <c r="CC4" s="410"/>
      <c r="CD4" s="579" t="s">
        <v>29</v>
      </c>
      <c r="CE4" s="580"/>
      <c r="CF4" s="580"/>
      <c r="CG4" s="580"/>
      <c r="CH4" s="580"/>
      <c r="CI4" s="580"/>
      <c r="CJ4" s="580"/>
      <c r="CK4" s="580"/>
      <c r="CL4" s="580"/>
      <c r="CM4" s="580"/>
      <c r="CN4" s="580"/>
      <c r="CO4" s="580"/>
      <c r="CP4" s="580"/>
      <c r="CQ4" s="580"/>
      <c r="CR4" s="580"/>
      <c r="CS4" s="581"/>
      <c r="CT4" s="582">
        <v>33.4</v>
      </c>
      <c r="CU4" s="583"/>
      <c r="CV4" s="583"/>
      <c r="CW4" s="583"/>
      <c r="CX4" s="583"/>
      <c r="CY4" s="583"/>
      <c r="CZ4" s="583"/>
      <c r="DA4" s="584"/>
      <c r="DB4" s="582">
        <v>34.700000000000003</v>
      </c>
      <c r="DC4" s="583"/>
      <c r="DD4" s="583"/>
      <c r="DE4" s="583"/>
      <c r="DF4" s="583"/>
      <c r="DG4" s="583"/>
      <c r="DH4" s="583"/>
      <c r="DI4" s="584"/>
    </row>
    <row r="5" spans="1:119" ht="18.75" customHeight="1" x14ac:dyDescent="0.15">
      <c r="A5" s="40"/>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30</v>
      </c>
      <c r="AN5" s="387"/>
      <c r="AO5" s="387"/>
      <c r="AP5" s="387"/>
      <c r="AQ5" s="387"/>
      <c r="AR5" s="387"/>
      <c r="AS5" s="387"/>
      <c r="AT5" s="388"/>
      <c r="AU5" s="463" t="s">
        <v>31</v>
      </c>
      <c r="AV5" s="464"/>
      <c r="AW5" s="464"/>
      <c r="AX5" s="464"/>
      <c r="AY5" s="393" t="s">
        <v>32</v>
      </c>
      <c r="AZ5" s="394"/>
      <c r="BA5" s="394"/>
      <c r="BB5" s="394"/>
      <c r="BC5" s="394"/>
      <c r="BD5" s="394"/>
      <c r="BE5" s="394"/>
      <c r="BF5" s="394"/>
      <c r="BG5" s="394"/>
      <c r="BH5" s="394"/>
      <c r="BI5" s="394"/>
      <c r="BJ5" s="394"/>
      <c r="BK5" s="394"/>
      <c r="BL5" s="394"/>
      <c r="BM5" s="395"/>
      <c r="BN5" s="413">
        <v>6870824</v>
      </c>
      <c r="BO5" s="414"/>
      <c r="BP5" s="414"/>
      <c r="BQ5" s="414"/>
      <c r="BR5" s="414"/>
      <c r="BS5" s="414"/>
      <c r="BT5" s="414"/>
      <c r="BU5" s="415"/>
      <c r="BV5" s="413">
        <v>9896892</v>
      </c>
      <c r="BW5" s="414"/>
      <c r="BX5" s="414"/>
      <c r="BY5" s="414"/>
      <c r="BZ5" s="414"/>
      <c r="CA5" s="414"/>
      <c r="CB5" s="414"/>
      <c r="CC5" s="415"/>
      <c r="CD5" s="422" t="s">
        <v>33</v>
      </c>
      <c r="CE5" s="367"/>
      <c r="CF5" s="367"/>
      <c r="CG5" s="367"/>
      <c r="CH5" s="367"/>
      <c r="CI5" s="367"/>
      <c r="CJ5" s="367"/>
      <c r="CK5" s="367"/>
      <c r="CL5" s="367"/>
      <c r="CM5" s="367"/>
      <c r="CN5" s="367"/>
      <c r="CO5" s="367"/>
      <c r="CP5" s="367"/>
      <c r="CQ5" s="367"/>
      <c r="CR5" s="367"/>
      <c r="CS5" s="423"/>
      <c r="CT5" s="383">
        <v>77.400000000000006</v>
      </c>
      <c r="CU5" s="384"/>
      <c r="CV5" s="384"/>
      <c r="CW5" s="384"/>
      <c r="CX5" s="384"/>
      <c r="CY5" s="384"/>
      <c r="CZ5" s="384"/>
      <c r="DA5" s="385"/>
      <c r="DB5" s="383">
        <v>73.8</v>
      </c>
      <c r="DC5" s="384"/>
      <c r="DD5" s="384"/>
      <c r="DE5" s="384"/>
      <c r="DF5" s="384"/>
      <c r="DG5" s="384"/>
      <c r="DH5" s="384"/>
      <c r="DI5" s="385"/>
    </row>
    <row r="6" spans="1:119" ht="18.75" customHeight="1" x14ac:dyDescent="0.15">
      <c r="A6" s="40"/>
      <c r="B6" s="559" t="s">
        <v>34</v>
      </c>
      <c r="C6" s="428"/>
      <c r="D6" s="428"/>
      <c r="E6" s="560"/>
      <c r="F6" s="560"/>
      <c r="G6" s="560"/>
      <c r="H6" s="560"/>
      <c r="I6" s="560"/>
      <c r="J6" s="560"/>
      <c r="K6" s="560"/>
      <c r="L6" s="560" t="s">
        <v>35</v>
      </c>
      <c r="M6" s="560"/>
      <c r="N6" s="560"/>
      <c r="O6" s="560"/>
      <c r="P6" s="560"/>
      <c r="Q6" s="560"/>
      <c r="R6" s="455"/>
      <c r="S6" s="455"/>
      <c r="T6" s="455"/>
      <c r="U6" s="455"/>
      <c r="V6" s="566"/>
      <c r="W6" s="494" t="s">
        <v>36</v>
      </c>
      <c r="X6" s="427"/>
      <c r="Y6" s="427"/>
      <c r="Z6" s="427"/>
      <c r="AA6" s="427"/>
      <c r="AB6" s="428"/>
      <c r="AC6" s="571" t="s">
        <v>37</v>
      </c>
      <c r="AD6" s="572"/>
      <c r="AE6" s="572"/>
      <c r="AF6" s="572"/>
      <c r="AG6" s="572"/>
      <c r="AH6" s="572"/>
      <c r="AI6" s="572"/>
      <c r="AJ6" s="572"/>
      <c r="AK6" s="572"/>
      <c r="AL6" s="573"/>
      <c r="AM6" s="483" t="s">
        <v>38</v>
      </c>
      <c r="AN6" s="387"/>
      <c r="AO6" s="387"/>
      <c r="AP6" s="387"/>
      <c r="AQ6" s="387"/>
      <c r="AR6" s="387"/>
      <c r="AS6" s="387"/>
      <c r="AT6" s="388"/>
      <c r="AU6" s="463" t="s">
        <v>31</v>
      </c>
      <c r="AV6" s="464"/>
      <c r="AW6" s="464"/>
      <c r="AX6" s="464"/>
      <c r="AY6" s="393" t="s">
        <v>39</v>
      </c>
      <c r="AZ6" s="394"/>
      <c r="BA6" s="394"/>
      <c r="BB6" s="394"/>
      <c r="BC6" s="394"/>
      <c r="BD6" s="394"/>
      <c r="BE6" s="394"/>
      <c r="BF6" s="394"/>
      <c r="BG6" s="394"/>
      <c r="BH6" s="394"/>
      <c r="BI6" s="394"/>
      <c r="BJ6" s="394"/>
      <c r="BK6" s="394"/>
      <c r="BL6" s="394"/>
      <c r="BM6" s="395"/>
      <c r="BN6" s="413">
        <v>1315828</v>
      </c>
      <c r="BO6" s="414"/>
      <c r="BP6" s="414"/>
      <c r="BQ6" s="414"/>
      <c r="BR6" s="414"/>
      <c r="BS6" s="414"/>
      <c r="BT6" s="414"/>
      <c r="BU6" s="415"/>
      <c r="BV6" s="413">
        <v>1218077</v>
      </c>
      <c r="BW6" s="414"/>
      <c r="BX6" s="414"/>
      <c r="BY6" s="414"/>
      <c r="BZ6" s="414"/>
      <c r="CA6" s="414"/>
      <c r="CB6" s="414"/>
      <c r="CC6" s="415"/>
      <c r="CD6" s="422" t="s">
        <v>40</v>
      </c>
      <c r="CE6" s="367"/>
      <c r="CF6" s="367"/>
      <c r="CG6" s="367"/>
      <c r="CH6" s="367"/>
      <c r="CI6" s="367"/>
      <c r="CJ6" s="367"/>
      <c r="CK6" s="367"/>
      <c r="CL6" s="367"/>
      <c r="CM6" s="367"/>
      <c r="CN6" s="367"/>
      <c r="CO6" s="367"/>
      <c r="CP6" s="367"/>
      <c r="CQ6" s="367"/>
      <c r="CR6" s="367"/>
      <c r="CS6" s="423"/>
      <c r="CT6" s="556">
        <v>78</v>
      </c>
      <c r="CU6" s="557"/>
      <c r="CV6" s="557"/>
      <c r="CW6" s="557"/>
      <c r="CX6" s="557"/>
      <c r="CY6" s="557"/>
      <c r="CZ6" s="557"/>
      <c r="DA6" s="558"/>
      <c r="DB6" s="556">
        <v>75.400000000000006</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41</v>
      </c>
      <c r="AN7" s="387"/>
      <c r="AO7" s="387"/>
      <c r="AP7" s="387"/>
      <c r="AQ7" s="387"/>
      <c r="AR7" s="387"/>
      <c r="AS7" s="387"/>
      <c r="AT7" s="388"/>
      <c r="AU7" s="463" t="s">
        <v>31</v>
      </c>
      <c r="AV7" s="464"/>
      <c r="AW7" s="464"/>
      <c r="AX7" s="464"/>
      <c r="AY7" s="393" t="s">
        <v>42</v>
      </c>
      <c r="AZ7" s="394"/>
      <c r="BA7" s="394"/>
      <c r="BB7" s="394"/>
      <c r="BC7" s="394"/>
      <c r="BD7" s="394"/>
      <c r="BE7" s="394"/>
      <c r="BF7" s="394"/>
      <c r="BG7" s="394"/>
      <c r="BH7" s="394"/>
      <c r="BI7" s="394"/>
      <c r="BJ7" s="394"/>
      <c r="BK7" s="394"/>
      <c r="BL7" s="394"/>
      <c r="BM7" s="395"/>
      <c r="BN7" s="413">
        <v>509431</v>
      </c>
      <c r="BO7" s="414"/>
      <c r="BP7" s="414"/>
      <c r="BQ7" s="414"/>
      <c r="BR7" s="414"/>
      <c r="BS7" s="414"/>
      <c r="BT7" s="414"/>
      <c r="BU7" s="415"/>
      <c r="BV7" s="413">
        <v>341081</v>
      </c>
      <c r="BW7" s="414"/>
      <c r="BX7" s="414"/>
      <c r="BY7" s="414"/>
      <c r="BZ7" s="414"/>
      <c r="CA7" s="414"/>
      <c r="CB7" s="414"/>
      <c r="CC7" s="415"/>
      <c r="CD7" s="422" t="s">
        <v>43</v>
      </c>
      <c r="CE7" s="367"/>
      <c r="CF7" s="367"/>
      <c r="CG7" s="367"/>
      <c r="CH7" s="367"/>
      <c r="CI7" s="367"/>
      <c r="CJ7" s="367"/>
      <c r="CK7" s="367"/>
      <c r="CL7" s="367"/>
      <c r="CM7" s="367"/>
      <c r="CN7" s="367"/>
      <c r="CO7" s="367"/>
      <c r="CP7" s="367"/>
      <c r="CQ7" s="367"/>
      <c r="CR7" s="367"/>
      <c r="CS7" s="423"/>
      <c r="CT7" s="413">
        <v>2415364</v>
      </c>
      <c r="CU7" s="414"/>
      <c r="CV7" s="414"/>
      <c r="CW7" s="414"/>
      <c r="CX7" s="414"/>
      <c r="CY7" s="414"/>
      <c r="CZ7" s="414"/>
      <c r="DA7" s="415"/>
      <c r="DB7" s="413">
        <v>2529358</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44</v>
      </c>
      <c r="AN8" s="387"/>
      <c r="AO8" s="387"/>
      <c r="AP8" s="387"/>
      <c r="AQ8" s="387"/>
      <c r="AR8" s="387"/>
      <c r="AS8" s="387"/>
      <c r="AT8" s="388"/>
      <c r="AU8" s="463" t="s">
        <v>31</v>
      </c>
      <c r="AV8" s="464"/>
      <c r="AW8" s="464"/>
      <c r="AX8" s="464"/>
      <c r="AY8" s="393" t="s">
        <v>45</v>
      </c>
      <c r="AZ8" s="394"/>
      <c r="BA8" s="394"/>
      <c r="BB8" s="394"/>
      <c r="BC8" s="394"/>
      <c r="BD8" s="394"/>
      <c r="BE8" s="394"/>
      <c r="BF8" s="394"/>
      <c r="BG8" s="394"/>
      <c r="BH8" s="394"/>
      <c r="BI8" s="394"/>
      <c r="BJ8" s="394"/>
      <c r="BK8" s="394"/>
      <c r="BL8" s="394"/>
      <c r="BM8" s="395"/>
      <c r="BN8" s="413">
        <v>806397</v>
      </c>
      <c r="BO8" s="414"/>
      <c r="BP8" s="414"/>
      <c r="BQ8" s="414"/>
      <c r="BR8" s="414"/>
      <c r="BS8" s="414"/>
      <c r="BT8" s="414"/>
      <c r="BU8" s="415"/>
      <c r="BV8" s="413">
        <v>876996</v>
      </c>
      <c r="BW8" s="414"/>
      <c r="BX8" s="414"/>
      <c r="BY8" s="414"/>
      <c r="BZ8" s="414"/>
      <c r="CA8" s="414"/>
      <c r="CB8" s="414"/>
      <c r="CC8" s="415"/>
      <c r="CD8" s="422" t="s">
        <v>46</v>
      </c>
      <c r="CE8" s="367"/>
      <c r="CF8" s="367"/>
      <c r="CG8" s="367"/>
      <c r="CH8" s="367"/>
      <c r="CI8" s="367"/>
      <c r="CJ8" s="367"/>
      <c r="CK8" s="367"/>
      <c r="CL8" s="367"/>
      <c r="CM8" s="367"/>
      <c r="CN8" s="367"/>
      <c r="CO8" s="367"/>
      <c r="CP8" s="367"/>
      <c r="CQ8" s="367"/>
      <c r="CR8" s="367"/>
      <c r="CS8" s="423"/>
      <c r="CT8" s="518">
        <v>0.15</v>
      </c>
      <c r="CU8" s="519"/>
      <c r="CV8" s="519"/>
      <c r="CW8" s="519"/>
      <c r="CX8" s="519"/>
      <c r="CY8" s="519"/>
      <c r="CZ8" s="519"/>
      <c r="DA8" s="520"/>
      <c r="DB8" s="518">
        <v>0.15</v>
      </c>
      <c r="DC8" s="519"/>
      <c r="DD8" s="519"/>
      <c r="DE8" s="519"/>
      <c r="DF8" s="519"/>
      <c r="DG8" s="519"/>
      <c r="DH8" s="519"/>
      <c r="DI8" s="520"/>
    </row>
    <row r="9" spans="1:119" ht="18.75" customHeight="1" thickBot="1" x14ac:dyDescent="0.2">
      <c r="A9" s="40"/>
      <c r="B9" s="545" t="s">
        <v>47</v>
      </c>
      <c r="C9" s="546"/>
      <c r="D9" s="546"/>
      <c r="E9" s="546"/>
      <c r="F9" s="546"/>
      <c r="G9" s="546"/>
      <c r="H9" s="546"/>
      <c r="I9" s="546"/>
      <c r="J9" s="546"/>
      <c r="K9" s="466"/>
      <c r="L9" s="547" t="s">
        <v>48</v>
      </c>
      <c r="M9" s="548"/>
      <c r="N9" s="548"/>
      <c r="O9" s="548"/>
      <c r="P9" s="548"/>
      <c r="Q9" s="549"/>
      <c r="R9" s="550">
        <v>2433</v>
      </c>
      <c r="S9" s="551"/>
      <c r="T9" s="551"/>
      <c r="U9" s="551"/>
      <c r="V9" s="552"/>
      <c r="W9" s="477" t="s">
        <v>49</v>
      </c>
      <c r="X9" s="478"/>
      <c r="Y9" s="478"/>
      <c r="Z9" s="478"/>
      <c r="AA9" s="478"/>
      <c r="AB9" s="478"/>
      <c r="AC9" s="478"/>
      <c r="AD9" s="478"/>
      <c r="AE9" s="478"/>
      <c r="AF9" s="478"/>
      <c r="AG9" s="478"/>
      <c r="AH9" s="478"/>
      <c r="AI9" s="478"/>
      <c r="AJ9" s="478"/>
      <c r="AK9" s="478"/>
      <c r="AL9" s="553"/>
      <c r="AM9" s="483" t="s">
        <v>50</v>
      </c>
      <c r="AN9" s="387"/>
      <c r="AO9" s="387"/>
      <c r="AP9" s="387"/>
      <c r="AQ9" s="387"/>
      <c r="AR9" s="387"/>
      <c r="AS9" s="387"/>
      <c r="AT9" s="388"/>
      <c r="AU9" s="463" t="s">
        <v>31</v>
      </c>
      <c r="AV9" s="464"/>
      <c r="AW9" s="464"/>
      <c r="AX9" s="464"/>
      <c r="AY9" s="393" t="s">
        <v>51</v>
      </c>
      <c r="AZ9" s="394"/>
      <c r="BA9" s="394"/>
      <c r="BB9" s="394"/>
      <c r="BC9" s="394"/>
      <c r="BD9" s="394"/>
      <c r="BE9" s="394"/>
      <c r="BF9" s="394"/>
      <c r="BG9" s="394"/>
      <c r="BH9" s="394"/>
      <c r="BI9" s="394"/>
      <c r="BJ9" s="394"/>
      <c r="BK9" s="394"/>
      <c r="BL9" s="394"/>
      <c r="BM9" s="395"/>
      <c r="BN9" s="413">
        <v>-70599</v>
      </c>
      <c r="BO9" s="414"/>
      <c r="BP9" s="414"/>
      <c r="BQ9" s="414"/>
      <c r="BR9" s="414"/>
      <c r="BS9" s="414"/>
      <c r="BT9" s="414"/>
      <c r="BU9" s="415"/>
      <c r="BV9" s="413">
        <v>644801</v>
      </c>
      <c r="BW9" s="414"/>
      <c r="BX9" s="414"/>
      <c r="BY9" s="414"/>
      <c r="BZ9" s="414"/>
      <c r="CA9" s="414"/>
      <c r="CB9" s="414"/>
      <c r="CC9" s="415"/>
      <c r="CD9" s="422" t="s">
        <v>52</v>
      </c>
      <c r="CE9" s="367"/>
      <c r="CF9" s="367"/>
      <c r="CG9" s="367"/>
      <c r="CH9" s="367"/>
      <c r="CI9" s="367"/>
      <c r="CJ9" s="367"/>
      <c r="CK9" s="367"/>
      <c r="CL9" s="367"/>
      <c r="CM9" s="367"/>
      <c r="CN9" s="367"/>
      <c r="CO9" s="367"/>
      <c r="CP9" s="367"/>
      <c r="CQ9" s="367"/>
      <c r="CR9" s="367"/>
      <c r="CS9" s="423"/>
      <c r="CT9" s="383">
        <v>7.4</v>
      </c>
      <c r="CU9" s="384"/>
      <c r="CV9" s="384"/>
      <c r="CW9" s="384"/>
      <c r="CX9" s="384"/>
      <c r="CY9" s="384"/>
      <c r="CZ9" s="384"/>
      <c r="DA9" s="385"/>
      <c r="DB9" s="383">
        <v>7.6</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53</v>
      </c>
      <c r="M10" s="387"/>
      <c r="N10" s="387"/>
      <c r="O10" s="387"/>
      <c r="P10" s="387"/>
      <c r="Q10" s="388"/>
      <c r="R10" s="389">
        <v>3698</v>
      </c>
      <c r="S10" s="390"/>
      <c r="T10" s="390"/>
      <c r="U10" s="390"/>
      <c r="V10" s="392"/>
      <c r="W10" s="554"/>
      <c r="X10" s="364"/>
      <c r="Y10" s="364"/>
      <c r="Z10" s="364"/>
      <c r="AA10" s="364"/>
      <c r="AB10" s="364"/>
      <c r="AC10" s="364"/>
      <c r="AD10" s="364"/>
      <c r="AE10" s="364"/>
      <c r="AF10" s="364"/>
      <c r="AG10" s="364"/>
      <c r="AH10" s="364"/>
      <c r="AI10" s="364"/>
      <c r="AJ10" s="364"/>
      <c r="AK10" s="364"/>
      <c r="AL10" s="555"/>
      <c r="AM10" s="483" t="s">
        <v>54</v>
      </c>
      <c r="AN10" s="387"/>
      <c r="AO10" s="387"/>
      <c r="AP10" s="387"/>
      <c r="AQ10" s="387"/>
      <c r="AR10" s="387"/>
      <c r="AS10" s="387"/>
      <c r="AT10" s="388"/>
      <c r="AU10" s="463" t="s">
        <v>55</v>
      </c>
      <c r="AV10" s="464"/>
      <c r="AW10" s="464"/>
      <c r="AX10" s="464"/>
      <c r="AY10" s="393" t="s">
        <v>56</v>
      </c>
      <c r="AZ10" s="394"/>
      <c r="BA10" s="394"/>
      <c r="BB10" s="394"/>
      <c r="BC10" s="394"/>
      <c r="BD10" s="394"/>
      <c r="BE10" s="394"/>
      <c r="BF10" s="394"/>
      <c r="BG10" s="394"/>
      <c r="BH10" s="394"/>
      <c r="BI10" s="394"/>
      <c r="BJ10" s="394"/>
      <c r="BK10" s="394"/>
      <c r="BL10" s="394"/>
      <c r="BM10" s="395"/>
      <c r="BN10" s="413">
        <v>314525</v>
      </c>
      <c r="BO10" s="414"/>
      <c r="BP10" s="414"/>
      <c r="BQ10" s="414"/>
      <c r="BR10" s="414"/>
      <c r="BS10" s="414"/>
      <c r="BT10" s="414"/>
      <c r="BU10" s="415"/>
      <c r="BV10" s="413">
        <v>302369</v>
      </c>
      <c r="BW10" s="414"/>
      <c r="BX10" s="414"/>
      <c r="BY10" s="414"/>
      <c r="BZ10" s="414"/>
      <c r="CA10" s="414"/>
      <c r="CB10" s="414"/>
      <c r="CC10" s="415"/>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58</v>
      </c>
      <c r="M11" s="369"/>
      <c r="N11" s="369"/>
      <c r="O11" s="369"/>
      <c r="P11" s="369"/>
      <c r="Q11" s="370"/>
      <c r="R11" s="542" t="s">
        <v>59</v>
      </c>
      <c r="S11" s="543"/>
      <c r="T11" s="543"/>
      <c r="U11" s="543"/>
      <c r="V11" s="544"/>
      <c r="W11" s="554"/>
      <c r="X11" s="364"/>
      <c r="Y11" s="364"/>
      <c r="Z11" s="364"/>
      <c r="AA11" s="364"/>
      <c r="AB11" s="364"/>
      <c r="AC11" s="364"/>
      <c r="AD11" s="364"/>
      <c r="AE11" s="364"/>
      <c r="AF11" s="364"/>
      <c r="AG11" s="364"/>
      <c r="AH11" s="364"/>
      <c r="AI11" s="364"/>
      <c r="AJ11" s="364"/>
      <c r="AK11" s="364"/>
      <c r="AL11" s="555"/>
      <c r="AM11" s="483" t="s">
        <v>60</v>
      </c>
      <c r="AN11" s="387"/>
      <c r="AO11" s="387"/>
      <c r="AP11" s="387"/>
      <c r="AQ11" s="387"/>
      <c r="AR11" s="387"/>
      <c r="AS11" s="387"/>
      <c r="AT11" s="388"/>
      <c r="AU11" s="463" t="s">
        <v>55</v>
      </c>
      <c r="AV11" s="464"/>
      <c r="AW11" s="464"/>
      <c r="AX11" s="464"/>
      <c r="AY11" s="393" t="s">
        <v>61</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62</v>
      </c>
      <c r="CE11" s="367"/>
      <c r="CF11" s="367"/>
      <c r="CG11" s="367"/>
      <c r="CH11" s="367"/>
      <c r="CI11" s="367"/>
      <c r="CJ11" s="367"/>
      <c r="CK11" s="367"/>
      <c r="CL11" s="367"/>
      <c r="CM11" s="367"/>
      <c r="CN11" s="367"/>
      <c r="CO11" s="367"/>
      <c r="CP11" s="367"/>
      <c r="CQ11" s="367"/>
      <c r="CR11" s="367"/>
      <c r="CS11" s="423"/>
      <c r="CT11" s="518" t="s">
        <v>63</v>
      </c>
      <c r="CU11" s="519"/>
      <c r="CV11" s="519"/>
      <c r="CW11" s="519"/>
      <c r="CX11" s="519"/>
      <c r="CY11" s="519"/>
      <c r="CZ11" s="519"/>
      <c r="DA11" s="520"/>
      <c r="DB11" s="518" t="s">
        <v>63</v>
      </c>
      <c r="DC11" s="519"/>
      <c r="DD11" s="519"/>
      <c r="DE11" s="519"/>
      <c r="DF11" s="519"/>
      <c r="DG11" s="519"/>
      <c r="DH11" s="519"/>
      <c r="DI11" s="520"/>
    </row>
    <row r="12" spans="1:119" ht="18.75" customHeight="1" x14ac:dyDescent="0.15">
      <c r="A12" s="40"/>
      <c r="B12" s="521" t="s">
        <v>64</v>
      </c>
      <c r="C12" s="522"/>
      <c r="D12" s="522"/>
      <c r="E12" s="522"/>
      <c r="F12" s="522"/>
      <c r="G12" s="522"/>
      <c r="H12" s="522"/>
      <c r="I12" s="522"/>
      <c r="J12" s="522"/>
      <c r="K12" s="523"/>
      <c r="L12" s="530" t="s">
        <v>65</v>
      </c>
      <c r="M12" s="531"/>
      <c r="N12" s="531"/>
      <c r="O12" s="531"/>
      <c r="P12" s="531"/>
      <c r="Q12" s="532"/>
      <c r="R12" s="533">
        <v>2958</v>
      </c>
      <c r="S12" s="534"/>
      <c r="T12" s="534"/>
      <c r="U12" s="534"/>
      <c r="V12" s="535"/>
      <c r="W12" s="536" t="s">
        <v>23</v>
      </c>
      <c r="X12" s="464"/>
      <c r="Y12" s="464"/>
      <c r="Z12" s="464"/>
      <c r="AA12" s="464"/>
      <c r="AB12" s="537"/>
      <c r="AC12" s="538" t="s">
        <v>66</v>
      </c>
      <c r="AD12" s="539"/>
      <c r="AE12" s="539"/>
      <c r="AF12" s="539"/>
      <c r="AG12" s="540"/>
      <c r="AH12" s="538" t="s">
        <v>67</v>
      </c>
      <c r="AI12" s="539"/>
      <c r="AJ12" s="539"/>
      <c r="AK12" s="539"/>
      <c r="AL12" s="541"/>
      <c r="AM12" s="483" t="s">
        <v>68</v>
      </c>
      <c r="AN12" s="387"/>
      <c r="AO12" s="387"/>
      <c r="AP12" s="387"/>
      <c r="AQ12" s="387"/>
      <c r="AR12" s="387"/>
      <c r="AS12" s="387"/>
      <c r="AT12" s="388"/>
      <c r="AU12" s="463" t="s">
        <v>31</v>
      </c>
      <c r="AV12" s="464"/>
      <c r="AW12" s="464"/>
      <c r="AX12" s="464"/>
      <c r="AY12" s="393" t="s">
        <v>69</v>
      </c>
      <c r="AZ12" s="394"/>
      <c r="BA12" s="394"/>
      <c r="BB12" s="394"/>
      <c r="BC12" s="394"/>
      <c r="BD12" s="394"/>
      <c r="BE12" s="394"/>
      <c r="BF12" s="394"/>
      <c r="BG12" s="394"/>
      <c r="BH12" s="394"/>
      <c r="BI12" s="394"/>
      <c r="BJ12" s="394"/>
      <c r="BK12" s="394"/>
      <c r="BL12" s="394"/>
      <c r="BM12" s="395"/>
      <c r="BN12" s="413">
        <v>263000</v>
      </c>
      <c r="BO12" s="414"/>
      <c r="BP12" s="414"/>
      <c r="BQ12" s="414"/>
      <c r="BR12" s="414"/>
      <c r="BS12" s="414"/>
      <c r="BT12" s="414"/>
      <c r="BU12" s="415"/>
      <c r="BV12" s="413">
        <v>346000</v>
      </c>
      <c r="BW12" s="414"/>
      <c r="BX12" s="414"/>
      <c r="BY12" s="414"/>
      <c r="BZ12" s="414"/>
      <c r="CA12" s="414"/>
      <c r="CB12" s="414"/>
      <c r="CC12" s="415"/>
      <c r="CD12" s="422" t="s">
        <v>70</v>
      </c>
      <c r="CE12" s="367"/>
      <c r="CF12" s="367"/>
      <c r="CG12" s="367"/>
      <c r="CH12" s="367"/>
      <c r="CI12" s="367"/>
      <c r="CJ12" s="367"/>
      <c r="CK12" s="367"/>
      <c r="CL12" s="367"/>
      <c r="CM12" s="367"/>
      <c r="CN12" s="367"/>
      <c r="CO12" s="367"/>
      <c r="CP12" s="367"/>
      <c r="CQ12" s="367"/>
      <c r="CR12" s="367"/>
      <c r="CS12" s="423"/>
      <c r="CT12" s="518" t="s">
        <v>63</v>
      </c>
      <c r="CU12" s="519"/>
      <c r="CV12" s="519"/>
      <c r="CW12" s="519"/>
      <c r="CX12" s="519"/>
      <c r="CY12" s="519"/>
      <c r="CZ12" s="519"/>
      <c r="DA12" s="520"/>
      <c r="DB12" s="518" t="s">
        <v>63</v>
      </c>
      <c r="DC12" s="519"/>
      <c r="DD12" s="519"/>
      <c r="DE12" s="519"/>
      <c r="DF12" s="519"/>
      <c r="DG12" s="519"/>
      <c r="DH12" s="519"/>
      <c r="DI12" s="520"/>
    </row>
    <row r="13" spans="1:119" ht="18.75" customHeight="1" x14ac:dyDescent="0.15">
      <c r="A13" s="40"/>
      <c r="B13" s="524"/>
      <c r="C13" s="525"/>
      <c r="D13" s="525"/>
      <c r="E13" s="525"/>
      <c r="F13" s="525"/>
      <c r="G13" s="525"/>
      <c r="H13" s="525"/>
      <c r="I13" s="525"/>
      <c r="J13" s="525"/>
      <c r="K13" s="526"/>
      <c r="L13" s="49"/>
      <c r="M13" s="506" t="s">
        <v>71</v>
      </c>
      <c r="N13" s="507"/>
      <c r="O13" s="507"/>
      <c r="P13" s="507"/>
      <c r="Q13" s="508"/>
      <c r="R13" s="509">
        <v>2955</v>
      </c>
      <c r="S13" s="510"/>
      <c r="T13" s="510"/>
      <c r="U13" s="510"/>
      <c r="V13" s="511"/>
      <c r="W13" s="494" t="s">
        <v>72</v>
      </c>
      <c r="X13" s="427"/>
      <c r="Y13" s="427"/>
      <c r="Z13" s="427"/>
      <c r="AA13" s="427"/>
      <c r="AB13" s="428"/>
      <c r="AC13" s="389">
        <v>187</v>
      </c>
      <c r="AD13" s="390"/>
      <c r="AE13" s="390"/>
      <c r="AF13" s="390"/>
      <c r="AG13" s="391"/>
      <c r="AH13" s="389">
        <v>305</v>
      </c>
      <c r="AI13" s="390"/>
      <c r="AJ13" s="390"/>
      <c r="AK13" s="390"/>
      <c r="AL13" s="392"/>
      <c r="AM13" s="483" t="s">
        <v>73</v>
      </c>
      <c r="AN13" s="387"/>
      <c r="AO13" s="387"/>
      <c r="AP13" s="387"/>
      <c r="AQ13" s="387"/>
      <c r="AR13" s="387"/>
      <c r="AS13" s="387"/>
      <c r="AT13" s="388"/>
      <c r="AU13" s="463" t="s">
        <v>55</v>
      </c>
      <c r="AV13" s="464"/>
      <c r="AW13" s="464"/>
      <c r="AX13" s="464"/>
      <c r="AY13" s="393" t="s">
        <v>74</v>
      </c>
      <c r="AZ13" s="394"/>
      <c r="BA13" s="394"/>
      <c r="BB13" s="394"/>
      <c r="BC13" s="394"/>
      <c r="BD13" s="394"/>
      <c r="BE13" s="394"/>
      <c r="BF13" s="394"/>
      <c r="BG13" s="394"/>
      <c r="BH13" s="394"/>
      <c r="BI13" s="394"/>
      <c r="BJ13" s="394"/>
      <c r="BK13" s="394"/>
      <c r="BL13" s="394"/>
      <c r="BM13" s="395"/>
      <c r="BN13" s="413">
        <v>-19074</v>
      </c>
      <c r="BO13" s="414"/>
      <c r="BP13" s="414"/>
      <c r="BQ13" s="414"/>
      <c r="BR13" s="414"/>
      <c r="BS13" s="414"/>
      <c r="BT13" s="414"/>
      <c r="BU13" s="415"/>
      <c r="BV13" s="413">
        <v>601170</v>
      </c>
      <c r="BW13" s="414"/>
      <c r="BX13" s="414"/>
      <c r="BY13" s="414"/>
      <c r="BZ13" s="414"/>
      <c r="CA13" s="414"/>
      <c r="CB13" s="414"/>
      <c r="CC13" s="415"/>
      <c r="CD13" s="422" t="s">
        <v>75</v>
      </c>
      <c r="CE13" s="367"/>
      <c r="CF13" s="367"/>
      <c r="CG13" s="367"/>
      <c r="CH13" s="367"/>
      <c r="CI13" s="367"/>
      <c r="CJ13" s="367"/>
      <c r="CK13" s="367"/>
      <c r="CL13" s="367"/>
      <c r="CM13" s="367"/>
      <c r="CN13" s="367"/>
      <c r="CO13" s="367"/>
      <c r="CP13" s="367"/>
      <c r="CQ13" s="367"/>
      <c r="CR13" s="367"/>
      <c r="CS13" s="423"/>
      <c r="CT13" s="383">
        <v>6</v>
      </c>
      <c r="CU13" s="384"/>
      <c r="CV13" s="384"/>
      <c r="CW13" s="384"/>
      <c r="CX13" s="384"/>
      <c r="CY13" s="384"/>
      <c r="CZ13" s="384"/>
      <c r="DA13" s="385"/>
      <c r="DB13" s="383">
        <v>5.4</v>
      </c>
      <c r="DC13" s="384"/>
      <c r="DD13" s="384"/>
      <c r="DE13" s="384"/>
      <c r="DF13" s="384"/>
      <c r="DG13" s="384"/>
      <c r="DH13" s="384"/>
      <c r="DI13" s="385"/>
    </row>
    <row r="14" spans="1:119" ht="18.75" customHeight="1" thickBot="1" x14ac:dyDescent="0.2">
      <c r="A14" s="40"/>
      <c r="B14" s="524"/>
      <c r="C14" s="525"/>
      <c r="D14" s="525"/>
      <c r="E14" s="525"/>
      <c r="F14" s="525"/>
      <c r="G14" s="525"/>
      <c r="H14" s="525"/>
      <c r="I14" s="525"/>
      <c r="J14" s="525"/>
      <c r="K14" s="526"/>
      <c r="L14" s="499" t="s">
        <v>76</v>
      </c>
      <c r="M14" s="516"/>
      <c r="N14" s="516"/>
      <c r="O14" s="516"/>
      <c r="P14" s="516"/>
      <c r="Q14" s="517"/>
      <c r="R14" s="509">
        <v>3219</v>
      </c>
      <c r="S14" s="510"/>
      <c r="T14" s="510"/>
      <c r="U14" s="510"/>
      <c r="V14" s="511"/>
      <c r="W14" s="512"/>
      <c r="X14" s="430"/>
      <c r="Y14" s="430"/>
      <c r="Z14" s="430"/>
      <c r="AA14" s="430"/>
      <c r="AB14" s="431"/>
      <c r="AC14" s="502">
        <v>19.2</v>
      </c>
      <c r="AD14" s="503"/>
      <c r="AE14" s="503"/>
      <c r="AF14" s="503"/>
      <c r="AG14" s="504"/>
      <c r="AH14" s="502">
        <v>18.100000000000001</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77</v>
      </c>
      <c r="CE14" s="420"/>
      <c r="CF14" s="420"/>
      <c r="CG14" s="420"/>
      <c r="CH14" s="420"/>
      <c r="CI14" s="420"/>
      <c r="CJ14" s="420"/>
      <c r="CK14" s="420"/>
      <c r="CL14" s="420"/>
      <c r="CM14" s="420"/>
      <c r="CN14" s="420"/>
      <c r="CO14" s="420"/>
      <c r="CP14" s="420"/>
      <c r="CQ14" s="420"/>
      <c r="CR14" s="420"/>
      <c r="CS14" s="421"/>
      <c r="CT14" s="513" t="s">
        <v>63</v>
      </c>
      <c r="CU14" s="514"/>
      <c r="CV14" s="514"/>
      <c r="CW14" s="514"/>
      <c r="CX14" s="514"/>
      <c r="CY14" s="514"/>
      <c r="CZ14" s="514"/>
      <c r="DA14" s="515"/>
      <c r="DB14" s="513" t="s">
        <v>63</v>
      </c>
      <c r="DC14" s="514"/>
      <c r="DD14" s="514"/>
      <c r="DE14" s="514"/>
      <c r="DF14" s="514"/>
      <c r="DG14" s="514"/>
      <c r="DH14" s="514"/>
      <c r="DI14" s="515"/>
    </row>
    <row r="15" spans="1:119" ht="18.75" customHeight="1" x14ac:dyDescent="0.15">
      <c r="A15" s="40"/>
      <c r="B15" s="524"/>
      <c r="C15" s="525"/>
      <c r="D15" s="525"/>
      <c r="E15" s="525"/>
      <c r="F15" s="525"/>
      <c r="G15" s="525"/>
      <c r="H15" s="525"/>
      <c r="I15" s="525"/>
      <c r="J15" s="525"/>
      <c r="K15" s="526"/>
      <c r="L15" s="49"/>
      <c r="M15" s="506" t="s">
        <v>71</v>
      </c>
      <c r="N15" s="507"/>
      <c r="O15" s="507"/>
      <c r="P15" s="507"/>
      <c r="Q15" s="508"/>
      <c r="R15" s="509">
        <v>3215</v>
      </c>
      <c r="S15" s="510"/>
      <c r="T15" s="510"/>
      <c r="U15" s="510"/>
      <c r="V15" s="511"/>
      <c r="W15" s="494" t="s">
        <v>78</v>
      </c>
      <c r="X15" s="427"/>
      <c r="Y15" s="427"/>
      <c r="Z15" s="427"/>
      <c r="AA15" s="427"/>
      <c r="AB15" s="428"/>
      <c r="AC15" s="389">
        <v>243</v>
      </c>
      <c r="AD15" s="390"/>
      <c r="AE15" s="390"/>
      <c r="AF15" s="390"/>
      <c r="AG15" s="391"/>
      <c r="AH15" s="389">
        <v>408</v>
      </c>
      <c r="AI15" s="390"/>
      <c r="AJ15" s="390"/>
      <c r="AK15" s="390"/>
      <c r="AL15" s="392"/>
      <c r="AM15" s="483"/>
      <c r="AN15" s="387"/>
      <c r="AO15" s="387"/>
      <c r="AP15" s="387"/>
      <c r="AQ15" s="387"/>
      <c r="AR15" s="387"/>
      <c r="AS15" s="387"/>
      <c r="AT15" s="388"/>
      <c r="AU15" s="463"/>
      <c r="AV15" s="464"/>
      <c r="AW15" s="464"/>
      <c r="AX15" s="464"/>
      <c r="AY15" s="405" t="s">
        <v>79</v>
      </c>
      <c r="AZ15" s="406"/>
      <c r="BA15" s="406"/>
      <c r="BB15" s="406"/>
      <c r="BC15" s="406"/>
      <c r="BD15" s="406"/>
      <c r="BE15" s="406"/>
      <c r="BF15" s="406"/>
      <c r="BG15" s="406"/>
      <c r="BH15" s="406"/>
      <c r="BI15" s="406"/>
      <c r="BJ15" s="406"/>
      <c r="BK15" s="406"/>
      <c r="BL15" s="406"/>
      <c r="BM15" s="407"/>
      <c r="BN15" s="408">
        <v>325593</v>
      </c>
      <c r="BO15" s="409"/>
      <c r="BP15" s="409"/>
      <c r="BQ15" s="409"/>
      <c r="BR15" s="409"/>
      <c r="BS15" s="409"/>
      <c r="BT15" s="409"/>
      <c r="BU15" s="410"/>
      <c r="BV15" s="408">
        <v>331162</v>
      </c>
      <c r="BW15" s="409"/>
      <c r="BX15" s="409"/>
      <c r="BY15" s="409"/>
      <c r="BZ15" s="409"/>
      <c r="CA15" s="409"/>
      <c r="CB15" s="409"/>
      <c r="CC15" s="410"/>
      <c r="CD15" s="496" t="s">
        <v>80</v>
      </c>
      <c r="CE15" s="497"/>
      <c r="CF15" s="497"/>
      <c r="CG15" s="497"/>
      <c r="CH15" s="497"/>
      <c r="CI15" s="497"/>
      <c r="CJ15" s="497"/>
      <c r="CK15" s="497"/>
      <c r="CL15" s="497"/>
      <c r="CM15" s="497"/>
      <c r="CN15" s="497"/>
      <c r="CO15" s="497"/>
      <c r="CP15" s="497"/>
      <c r="CQ15" s="497"/>
      <c r="CR15" s="497"/>
      <c r="CS15" s="498"/>
      <c r="CT15" s="50"/>
      <c r="CU15" s="51"/>
      <c r="CV15" s="51"/>
      <c r="CW15" s="51"/>
      <c r="CX15" s="51"/>
      <c r="CY15" s="51"/>
      <c r="CZ15" s="51"/>
      <c r="DA15" s="52"/>
      <c r="DB15" s="50"/>
      <c r="DC15" s="51"/>
      <c r="DD15" s="51"/>
      <c r="DE15" s="51"/>
      <c r="DF15" s="51"/>
      <c r="DG15" s="51"/>
      <c r="DH15" s="51"/>
      <c r="DI15" s="52"/>
    </row>
    <row r="16" spans="1:119" ht="18.75" customHeight="1" x14ac:dyDescent="0.15">
      <c r="A16" s="40"/>
      <c r="B16" s="524"/>
      <c r="C16" s="525"/>
      <c r="D16" s="525"/>
      <c r="E16" s="525"/>
      <c r="F16" s="525"/>
      <c r="G16" s="525"/>
      <c r="H16" s="525"/>
      <c r="I16" s="525"/>
      <c r="J16" s="525"/>
      <c r="K16" s="526"/>
      <c r="L16" s="499" t="s">
        <v>81</v>
      </c>
      <c r="M16" s="500"/>
      <c r="N16" s="500"/>
      <c r="O16" s="500"/>
      <c r="P16" s="500"/>
      <c r="Q16" s="501"/>
      <c r="R16" s="491" t="s">
        <v>82</v>
      </c>
      <c r="S16" s="492"/>
      <c r="T16" s="492"/>
      <c r="U16" s="492"/>
      <c r="V16" s="493"/>
      <c r="W16" s="512"/>
      <c r="X16" s="430"/>
      <c r="Y16" s="430"/>
      <c r="Z16" s="430"/>
      <c r="AA16" s="430"/>
      <c r="AB16" s="431"/>
      <c r="AC16" s="502">
        <v>24.9</v>
      </c>
      <c r="AD16" s="503"/>
      <c r="AE16" s="503"/>
      <c r="AF16" s="503"/>
      <c r="AG16" s="504"/>
      <c r="AH16" s="502">
        <v>24.2</v>
      </c>
      <c r="AI16" s="503"/>
      <c r="AJ16" s="503"/>
      <c r="AK16" s="503"/>
      <c r="AL16" s="505"/>
      <c r="AM16" s="483"/>
      <c r="AN16" s="387"/>
      <c r="AO16" s="387"/>
      <c r="AP16" s="387"/>
      <c r="AQ16" s="387"/>
      <c r="AR16" s="387"/>
      <c r="AS16" s="387"/>
      <c r="AT16" s="388"/>
      <c r="AU16" s="463"/>
      <c r="AV16" s="464"/>
      <c r="AW16" s="464"/>
      <c r="AX16" s="464"/>
      <c r="AY16" s="393" t="s">
        <v>83</v>
      </c>
      <c r="AZ16" s="394"/>
      <c r="BA16" s="394"/>
      <c r="BB16" s="394"/>
      <c r="BC16" s="394"/>
      <c r="BD16" s="394"/>
      <c r="BE16" s="394"/>
      <c r="BF16" s="394"/>
      <c r="BG16" s="394"/>
      <c r="BH16" s="394"/>
      <c r="BI16" s="394"/>
      <c r="BJ16" s="394"/>
      <c r="BK16" s="394"/>
      <c r="BL16" s="394"/>
      <c r="BM16" s="395"/>
      <c r="BN16" s="413">
        <v>2333528</v>
      </c>
      <c r="BO16" s="414"/>
      <c r="BP16" s="414"/>
      <c r="BQ16" s="414"/>
      <c r="BR16" s="414"/>
      <c r="BS16" s="414"/>
      <c r="BT16" s="414"/>
      <c r="BU16" s="415"/>
      <c r="BV16" s="413">
        <v>2391132</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7"/>
      <c r="C17" s="528"/>
      <c r="D17" s="528"/>
      <c r="E17" s="528"/>
      <c r="F17" s="528"/>
      <c r="G17" s="528"/>
      <c r="H17" s="528"/>
      <c r="I17" s="528"/>
      <c r="J17" s="528"/>
      <c r="K17" s="529"/>
      <c r="L17" s="54"/>
      <c r="M17" s="488" t="s">
        <v>84</v>
      </c>
      <c r="N17" s="489"/>
      <c r="O17" s="489"/>
      <c r="P17" s="489"/>
      <c r="Q17" s="490"/>
      <c r="R17" s="491" t="s">
        <v>82</v>
      </c>
      <c r="S17" s="492"/>
      <c r="T17" s="492"/>
      <c r="U17" s="492"/>
      <c r="V17" s="493"/>
      <c r="W17" s="494" t="s">
        <v>85</v>
      </c>
      <c r="X17" s="427"/>
      <c r="Y17" s="427"/>
      <c r="Z17" s="427"/>
      <c r="AA17" s="427"/>
      <c r="AB17" s="428"/>
      <c r="AC17" s="389">
        <v>545</v>
      </c>
      <c r="AD17" s="390"/>
      <c r="AE17" s="390"/>
      <c r="AF17" s="390"/>
      <c r="AG17" s="391"/>
      <c r="AH17" s="389">
        <v>976</v>
      </c>
      <c r="AI17" s="390"/>
      <c r="AJ17" s="390"/>
      <c r="AK17" s="390"/>
      <c r="AL17" s="392"/>
      <c r="AM17" s="483"/>
      <c r="AN17" s="387"/>
      <c r="AO17" s="387"/>
      <c r="AP17" s="387"/>
      <c r="AQ17" s="387"/>
      <c r="AR17" s="387"/>
      <c r="AS17" s="387"/>
      <c r="AT17" s="388"/>
      <c r="AU17" s="463"/>
      <c r="AV17" s="464"/>
      <c r="AW17" s="464"/>
      <c r="AX17" s="464"/>
      <c r="AY17" s="393" t="s">
        <v>86</v>
      </c>
      <c r="AZ17" s="394"/>
      <c r="BA17" s="394"/>
      <c r="BB17" s="394"/>
      <c r="BC17" s="394"/>
      <c r="BD17" s="394"/>
      <c r="BE17" s="394"/>
      <c r="BF17" s="394"/>
      <c r="BG17" s="394"/>
      <c r="BH17" s="394"/>
      <c r="BI17" s="394"/>
      <c r="BJ17" s="394"/>
      <c r="BK17" s="394"/>
      <c r="BL17" s="394"/>
      <c r="BM17" s="395"/>
      <c r="BN17" s="413">
        <v>384264</v>
      </c>
      <c r="BO17" s="414"/>
      <c r="BP17" s="414"/>
      <c r="BQ17" s="414"/>
      <c r="BR17" s="414"/>
      <c r="BS17" s="414"/>
      <c r="BT17" s="414"/>
      <c r="BU17" s="415"/>
      <c r="BV17" s="413">
        <v>393261</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87</v>
      </c>
      <c r="C18" s="466"/>
      <c r="D18" s="466"/>
      <c r="E18" s="467"/>
      <c r="F18" s="467"/>
      <c r="G18" s="467"/>
      <c r="H18" s="467"/>
      <c r="I18" s="467"/>
      <c r="J18" s="467"/>
      <c r="K18" s="467"/>
      <c r="L18" s="484">
        <v>207.58</v>
      </c>
      <c r="M18" s="484"/>
      <c r="N18" s="484"/>
      <c r="O18" s="484"/>
      <c r="P18" s="484"/>
      <c r="Q18" s="484"/>
      <c r="R18" s="485"/>
      <c r="S18" s="485"/>
      <c r="T18" s="485"/>
      <c r="U18" s="485"/>
      <c r="V18" s="486"/>
      <c r="W18" s="479"/>
      <c r="X18" s="480"/>
      <c r="Y18" s="480"/>
      <c r="Z18" s="480"/>
      <c r="AA18" s="480"/>
      <c r="AB18" s="495"/>
      <c r="AC18" s="377">
        <v>55.9</v>
      </c>
      <c r="AD18" s="378"/>
      <c r="AE18" s="378"/>
      <c r="AF18" s="378"/>
      <c r="AG18" s="487"/>
      <c r="AH18" s="377">
        <v>57.8</v>
      </c>
      <c r="AI18" s="378"/>
      <c r="AJ18" s="378"/>
      <c r="AK18" s="378"/>
      <c r="AL18" s="379"/>
      <c r="AM18" s="483"/>
      <c r="AN18" s="387"/>
      <c r="AO18" s="387"/>
      <c r="AP18" s="387"/>
      <c r="AQ18" s="387"/>
      <c r="AR18" s="387"/>
      <c r="AS18" s="387"/>
      <c r="AT18" s="388"/>
      <c r="AU18" s="463"/>
      <c r="AV18" s="464"/>
      <c r="AW18" s="464"/>
      <c r="AX18" s="464"/>
      <c r="AY18" s="393" t="s">
        <v>88</v>
      </c>
      <c r="AZ18" s="394"/>
      <c r="BA18" s="394"/>
      <c r="BB18" s="394"/>
      <c r="BC18" s="394"/>
      <c r="BD18" s="394"/>
      <c r="BE18" s="394"/>
      <c r="BF18" s="394"/>
      <c r="BG18" s="394"/>
      <c r="BH18" s="394"/>
      <c r="BI18" s="394"/>
      <c r="BJ18" s="394"/>
      <c r="BK18" s="394"/>
      <c r="BL18" s="394"/>
      <c r="BM18" s="395"/>
      <c r="BN18" s="413">
        <v>1945690</v>
      </c>
      <c r="BO18" s="414"/>
      <c r="BP18" s="414"/>
      <c r="BQ18" s="414"/>
      <c r="BR18" s="414"/>
      <c r="BS18" s="414"/>
      <c r="BT18" s="414"/>
      <c r="BU18" s="415"/>
      <c r="BV18" s="413">
        <v>1891111</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89</v>
      </c>
      <c r="C19" s="466"/>
      <c r="D19" s="466"/>
      <c r="E19" s="467"/>
      <c r="F19" s="467"/>
      <c r="G19" s="467"/>
      <c r="H19" s="467"/>
      <c r="I19" s="467"/>
      <c r="J19" s="467"/>
      <c r="K19" s="467"/>
      <c r="L19" s="468">
        <v>12</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90</v>
      </c>
      <c r="AZ19" s="394"/>
      <c r="BA19" s="394"/>
      <c r="BB19" s="394"/>
      <c r="BC19" s="394"/>
      <c r="BD19" s="394"/>
      <c r="BE19" s="394"/>
      <c r="BF19" s="394"/>
      <c r="BG19" s="394"/>
      <c r="BH19" s="394"/>
      <c r="BI19" s="394"/>
      <c r="BJ19" s="394"/>
      <c r="BK19" s="394"/>
      <c r="BL19" s="394"/>
      <c r="BM19" s="395"/>
      <c r="BN19" s="413">
        <v>5648131</v>
      </c>
      <c r="BO19" s="414"/>
      <c r="BP19" s="414"/>
      <c r="BQ19" s="414"/>
      <c r="BR19" s="414"/>
      <c r="BS19" s="414"/>
      <c r="BT19" s="414"/>
      <c r="BU19" s="415"/>
      <c r="BV19" s="413">
        <v>5245073</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91</v>
      </c>
      <c r="C20" s="466"/>
      <c r="D20" s="466"/>
      <c r="E20" s="467"/>
      <c r="F20" s="467"/>
      <c r="G20" s="467"/>
      <c r="H20" s="467"/>
      <c r="I20" s="467"/>
      <c r="J20" s="467"/>
      <c r="K20" s="467"/>
      <c r="L20" s="468">
        <v>976</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43" t="s">
        <v>92</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46" t="s">
        <v>93</v>
      </c>
      <c r="C22" s="447"/>
      <c r="D22" s="448"/>
      <c r="E22" s="455" t="s">
        <v>23</v>
      </c>
      <c r="F22" s="427"/>
      <c r="G22" s="427"/>
      <c r="H22" s="427"/>
      <c r="I22" s="427"/>
      <c r="J22" s="427"/>
      <c r="K22" s="428"/>
      <c r="L22" s="455" t="s">
        <v>94</v>
      </c>
      <c r="M22" s="427"/>
      <c r="N22" s="427"/>
      <c r="O22" s="427"/>
      <c r="P22" s="428"/>
      <c r="Q22" s="437" t="s">
        <v>95</v>
      </c>
      <c r="R22" s="438"/>
      <c r="S22" s="438"/>
      <c r="T22" s="438"/>
      <c r="U22" s="438"/>
      <c r="V22" s="456"/>
      <c r="W22" s="458" t="s">
        <v>96</v>
      </c>
      <c r="X22" s="447"/>
      <c r="Y22" s="448"/>
      <c r="Z22" s="455" t="s">
        <v>23</v>
      </c>
      <c r="AA22" s="427"/>
      <c r="AB22" s="427"/>
      <c r="AC22" s="427"/>
      <c r="AD22" s="427"/>
      <c r="AE22" s="427"/>
      <c r="AF22" s="427"/>
      <c r="AG22" s="428"/>
      <c r="AH22" s="426" t="s">
        <v>97</v>
      </c>
      <c r="AI22" s="427"/>
      <c r="AJ22" s="427"/>
      <c r="AK22" s="427"/>
      <c r="AL22" s="428"/>
      <c r="AM22" s="426" t="s">
        <v>98</v>
      </c>
      <c r="AN22" s="432"/>
      <c r="AO22" s="432"/>
      <c r="AP22" s="432"/>
      <c r="AQ22" s="432"/>
      <c r="AR22" s="433"/>
      <c r="AS22" s="437" t="s">
        <v>95</v>
      </c>
      <c r="AT22" s="438"/>
      <c r="AU22" s="438"/>
      <c r="AV22" s="438"/>
      <c r="AW22" s="438"/>
      <c r="AX22" s="439"/>
      <c r="AY22" s="405" t="s">
        <v>99</v>
      </c>
      <c r="AZ22" s="406"/>
      <c r="BA22" s="406"/>
      <c r="BB22" s="406"/>
      <c r="BC22" s="406"/>
      <c r="BD22" s="406"/>
      <c r="BE22" s="406"/>
      <c r="BF22" s="406"/>
      <c r="BG22" s="406"/>
      <c r="BH22" s="406"/>
      <c r="BI22" s="406"/>
      <c r="BJ22" s="406"/>
      <c r="BK22" s="406"/>
      <c r="BL22" s="406"/>
      <c r="BM22" s="407"/>
      <c r="BN22" s="408">
        <v>5527162</v>
      </c>
      <c r="BO22" s="409"/>
      <c r="BP22" s="409"/>
      <c r="BQ22" s="409"/>
      <c r="BR22" s="409"/>
      <c r="BS22" s="409"/>
      <c r="BT22" s="409"/>
      <c r="BU22" s="410"/>
      <c r="BV22" s="408">
        <v>5785950</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100</v>
      </c>
      <c r="AZ23" s="394"/>
      <c r="BA23" s="394"/>
      <c r="BB23" s="394"/>
      <c r="BC23" s="394"/>
      <c r="BD23" s="394"/>
      <c r="BE23" s="394"/>
      <c r="BF23" s="394"/>
      <c r="BG23" s="394"/>
      <c r="BH23" s="394"/>
      <c r="BI23" s="394"/>
      <c r="BJ23" s="394"/>
      <c r="BK23" s="394"/>
      <c r="BL23" s="394"/>
      <c r="BM23" s="395"/>
      <c r="BN23" s="413">
        <v>5155245</v>
      </c>
      <c r="BO23" s="414"/>
      <c r="BP23" s="414"/>
      <c r="BQ23" s="414"/>
      <c r="BR23" s="414"/>
      <c r="BS23" s="414"/>
      <c r="BT23" s="414"/>
      <c r="BU23" s="415"/>
      <c r="BV23" s="413">
        <v>5408295</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49"/>
      <c r="C24" s="450"/>
      <c r="D24" s="451"/>
      <c r="E24" s="386" t="s">
        <v>101</v>
      </c>
      <c r="F24" s="387"/>
      <c r="G24" s="387"/>
      <c r="H24" s="387"/>
      <c r="I24" s="387"/>
      <c r="J24" s="387"/>
      <c r="K24" s="388"/>
      <c r="L24" s="389">
        <v>1</v>
      </c>
      <c r="M24" s="390"/>
      <c r="N24" s="390"/>
      <c r="O24" s="390"/>
      <c r="P24" s="391"/>
      <c r="Q24" s="389">
        <v>7450</v>
      </c>
      <c r="R24" s="390"/>
      <c r="S24" s="390"/>
      <c r="T24" s="390"/>
      <c r="U24" s="390"/>
      <c r="V24" s="391"/>
      <c r="W24" s="459"/>
      <c r="X24" s="450"/>
      <c r="Y24" s="451"/>
      <c r="Z24" s="386" t="s">
        <v>102</v>
      </c>
      <c r="AA24" s="387"/>
      <c r="AB24" s="387"/>
      <c r="AC24" s="387"/>
      <c r="AD24" s="387"/>
      <c r="AE24" s="387"/>
      <c r="AF24" s="387"/>
      <c r="AG24" s="388"/>
      <c r="AH24" s="389">
        <v>80</v>
      </c>
      <c r="AI24" s="390"/>
      <c r="AJ24" s="390"/>
      <c r="AK24" s="390"/>
      <c r="AL24" s="391"/>
      <c r="AM24" s="389">
        <v>224880</v>
      </c>
      <c r="AN24" s="390"/>
      <c r="AO24" s="390"/>
      <c r="AP24" s="390"/>
      <c r="AQ24" s="390"/>
      <c r="AR24" s="391"/>
      <c r="AS24" s="389">
        <v>2811</v>
      </c>
      <c r="AT24" s="390"/>
      <c r="AU24" s="390"/>
      <c r="AV24" s="390"/>
      <c r="AW24" s="390"/>
      <c r="AX24" s="392"/>
      <c r="AY24" s="380" t="s">
        <v>103</v>
      </c>
      <c r="AZ24" s="381"/>
      <c r="BA24" s="381"/>
      <c r="BB24" s="381"/>
      <c r="BC24" s="381"/>
      <c r="BD24" s="381"/>
      <c r="BE24" s="381"/>
      <c r="BF24" s="381"/>
      <c r="BG24" s="381"/>
      <c r="BH24" s="381"/>
      <c r="BI24" s="381"/>
      <c r="BJ24" s="381"/>
      <c r="BK24" s="381"/>
      <c r="BL24" s="381"/>
      <c r="BM24" s="382"/>
      <c r="BN24" s="413">
        <v>4386850</v>
      </c>
      <c r="BO24" s="414"/>
      <c r="BP24" s="414"/>
      <c r="BQ24" s="414"/>
      <c r="BR24" s="414"/>
      <c r="BS24" s="414"/>
      <c r="BT24" s="414"/>
      <c r="BU24" s="415"/>
      <c r="BV24" s="413">
        <v>4526346</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49"/>
      <c r="C25" s="450"/>
      <c r="D25" s="451"/>
      <c r="E25" s="386" t="s">
        <v>104</v>
      </c>
      <c r="F25" s="387"/>
      <c r="G25" s="387"/>
      <c r="H25" s="387"/>
      <c r="I25" s="387"/>
      <c r="J25" s="387"/>
      <c r="K25" s="388"/>
      <c r="L25" s="389">
        <v>1</v>
      </c>
      <c r="M25" s="390"/>
      <c r="N25" s="390"/>
      <c r="O25" s="390"/>
      <c r="P25" s="391"/>
      <c r="Q25" s="389">
        <v>5720</v>
      </c>
      <c r="R25" s="390"/>
      <c r="S25" s="390"/>
      <c r="T25" s="390"/>
      <c r="U25" s="390"/>
      <c r="V25" s="391"/>
      <c r="W25" s="459"/>
      <c r="X25" s="450"/>
      <c r="Y25" s="451"/>
      <c r="Z25" s="386" t="s">
        <v>105</v>
      </c>
      <c r="AA25" s="387"/>
      <c r="AB25" s="387"/>
      <c r="AC25" s="387"/>
      <c r="AD25" s="387"/>
      <c r="AE25" s="387"/>
      <c r="AF25" s="387"/>
      <c r="AG25" s="388"/>
      <c r="AH25" s="389" t="s">
        <v>63</v>
      </c>
      <c r="AI25" s="390"/>
      <c r="AJ25" s="390"/>
      <c r="AK25" s="390"/>
      <c r="AL25" s="391"/>
      <c r="AM25" s="389" t="s">
        <v>63</v>
      </c>
      <c r="AN25" s="390"/>
      <c r="AO25" s="390"/>
      <c r="AP25" s="390"/>
      <c r="AQ25" s="390"/>
      <c r="AR25" s="391"/>
      <c r="AS25" s="389" t="s">
        <v>63</v>
      </c>
      <c r="AT25" s="390"/>
      <c r="AU25" s="390"/>
      <c r="AV25" s="390"/>
      <c r="AW25" s="390"/>
      <c r="AX25" s="392"/>
      <c r="AY25" s="405" t="s">
        <v>106</v>
      </c>
      <c r="AZ25" s="406"/>
      <c r="BA25" s="406"/>
      <c r="BB25" s="406"/>
      <c r="BC25" s="406"/>
      <c r="BD25" s="406"/>
      <c r="BE25" s="406"/>
      <c r="BF25" s="406"/>
      <c r="BG25" s="406"/>
      <c r="BH25" s="406"/>
      <c r="BI25" s="406"/>
      <c r="BJ25" s="406"/>
      <c r="BK25" s="406"/>
      <c r="BL25" s="406"/>
      <c r="BM25" s="407"/>
      <c r="BN25" s="408">
        <v>3365982</v>
      </c>
      <c r="BO25" s="409"/>
      <c r="BP25" s="409"/>
      <c r="BQ25" s="409"/>
      <c r="BR25" s="409"/>
      <c r="BS25" s="409"/>
      <c r="BT25" s="409"/>
      <c r="BU25" s="410"/>
      <c r="BV25" s="408">
        <v>2504785</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49"/>
      <c r="C26" s="450"/>
      <c r="D26" s="451"/>
      <c r="E26" s="386" t="s">
        <v>107</v>
      </c>
      <c r="F26" s="387"/>
      <c r="G26" s="387"/>
      <c r="H26" s="387"/>
      <c r="I26" s="387"/>
      <c r="J26" s="387"/>
      <c r="K26" s="388"/>
      <c r="L26" s="389">
        <v>1</v>
      </c>
      <c r="M26" s="390"/>
      <c r="N26" s="390"/>
      <c r="O26" s="390"/>
      <c r="P26" s="391"/>
      <c r="Q26" s="389">
        <v>5130</v>
      </c>
      <c r="R26" s="390"/>
      <c r="S26" s="390"/>
      <c r="T26" s="390"/>
      <c r="U26" s="390"/>
      <c r="V26" s="391"/>
      <c r="W26" s="459"/>
      <c r="X26" s="450"/>
      <c r="Y26" s="451"/>
      <c r="Z26" s="386" t="s">
        <v>108</v>
      </c>
      <c r="AA26" s="424"/>
      <c r="AB26" s="424"/>
      <c r="AC26" s="424"/>
      <c r="AD26" s="424"/>
      <c r="AE26" s="424"/>
      <c r="AF26" s="424"/>
      <c r="AG26" s="425"/>
      <c r="AH26" s="389" t="s">
        <v>63</v>
      </c>
      <c r="AI26" s="390"/>
      <c r="AJ26" s="390"/>
      <c r="AK26" s="390"/>
      <c r="AL26" s="391"/>
      <c r="AM26" s="389" t="s">
        <v>63</v>
      </c>
      <c r="AN26" s="390"/>
      <c r="AO26" s="390"/>
      <c r="AP26" s="390"/>
      <c r="AQ26" s="390"/>
      <c r="AR26" s="391"/>
      <c r="AS26" s="389" t="s">
        <v>63</v>
      </c>
      <c r="AT26" s="390"/>
      <c r="AU26" s="390"/>
      <c r="AV26" s="390"/>
      <c r="AW26" s="390"/>
      <c r="AX26" s="392"/>
      <c r="AY26" s="422" t="s">
        <v>109</v>
      </c>
      <c r="AZ26" s="367"/>
      <c r="BA26" s="367"/>
      <c r="BB26" s="367"/>
      <c r="BC26" s="367"/>
      <c r="BD26" s="367"/>
      <c r="BE26" s="367"/>
      <c r="BF26" s="367"/>
      <c r="BG26" s="367"/>
      <c r="BH26" s="367"/>
      <c r="BI26" s="367"/>
      <c r="BJ26" s="367"/>
      <c r="BK26" s="367"/>
      <c r="BL26" s="367"/>
      <c r="BM26" s="423"/>
      <c r="BN26" s="413" t="s">
        <v>63</v>
      </c>
      <c r="BO26" s="414"/>
      <c r="BP26" s="414"/>
      <c r="BQ26" s="414"/>
      <c r="BR26" s="414"/>
      <c r="BS26" s="414"/>
      <c r="BT26" s="414"/>
      <c r="BU26" s="415"/>
      <c r="BV26" s="413" t="s">
        <v>63</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49"/>
      <c r="C27" s="450"/>
      <c r="D27" s="451"/>
      <c r="E27" s="386" t="s">
        <v>110</v>
      </c>
      <c r="F27" s="387"/>
      <c r="G27" s="387"/>
      <c r="H27" s="387"/>
      <c r="I27" s="387"/>
      <c r="J27" s="387"/>
      <c r="K27" s="388"/>
      <c r="L27" s="389">
        <v>1</v>
      </c>
      <c r="M27" s="390"/>
      <c r="N27" s="390"/>
      <c r="O27" s="390"/>
      <c r="P27" s="391"/>
      <c r="Q27" s="389">
        <v>2980</v>
      </c>
      <c r="R27" s="390"/>
      <c r="S27" s="390"/>
      <c r="T27" s="390"/>
      <c r="U27" s="390"/>
      <c r="V27" s="391"/>
      <c r="W27" s="459"/>
      <c r="X27" s="450"/>
      <c r="Y27" s="451"/>
      <c r="Z27" s="386" t="s">
        <v>111</v>
      </c>
      <c r="AA27" s="387"/>
      <c r="AB27" s="387"/>
      <c r="AC27" s="387"/>
      <c r="AD27" s="387"/>
      <c r="AE27" s="387"/>
      <c r="AF27" s="387"/>
      <c r="AG27" s="388"/>
      <c r="AH27" s="389" t="s">
        <v>63</v>
      </c>
      <c r="AI27" s="390"/>
      <c r="AJ27" s="390"/>
      <c r="AK27" s="390"/>
      <c r="AL27" s="391"/>
      <c r="AM27" s="389" t="s">
        <v>63</v>
      </c>
      <c r="AN27" s="390"/>
      <c r="AO27" s="390"/>
      <c r="AP27" s="390"/>
      <c r="AQ27" s="390"/>
      <c r="AR27" s="391"/>
      <c r="AS27" s="389" t="s">
        <v>63</v>
      </c>
      <c r="AT27" s="390"/>
      <c r="AU27" s="390"/>
      <c r="AV27" s="390"/>
      <c r="AW27" s="390"/>
      <c r="AX27" s="392"/>
      <c r="AY27" s="419" t="s">
        <v>112</v>
      </c>
      <c r="AZ27" s="420"/>
      <c r="BA27" s="420"/>
      <c r="BB27" s="420"/>
      <c r="BC27" s="420"/>
      <c r="BD27" s="420"/>
      <c r="BE27" s="420"/>
      <c r="BF27" s="420"/>
      <c r="BG27" s="420"/>
      <c r="BH27" s="420"/>
      <c r="BI27" s="420"/>
      <c r="BJ27" s="420"/>
      <c r="BK27" s="420"/>
      <c r="BL27" s="420"/>
      <c r="BM27" s="421"/>
      <c r="BN27" s="416" t="s">
        <v>63</v>
      </c>
      <c r="BO27" s="417"/>
      <c r="BP27" s="417"/>
      <c r="BQ27" s="417"/>
      <c r="BR27" s="417"/>
      <c r="BS27" s="417"/>
      <c r="BT27" s="417"/>
      <c r="BU27" s="418"/>
      <c r="BV27" s="416" t="s">
        <v>63</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49"/>
      <c r="C28" s="450"/>
      <c r="D28" s="451"/>
      <c r="E28" s="386" t="s">
        <v>113</v>
      </c>
      <c r="F28" s="387"/>
      <c r="G28" s="387"/>
      <c r="H28" s="387"/>
      <c r="I28" s="387"/>
      <c r="J28" s="387"/>
      <c r="K28" s="388"/>
      <c r="L28" s="389">
        <v>1</v>
      </c>
      <c r="M28" s="390"/>
      <c r="N28" s="390"/>
      <c r="O28" s="390"/>
      <c r="P28" s="391"/>
      <c r="Q28" s="389">
        <v>2450</v>
      </c>
      <c r="R28" s="390"/>
      <c r="S28" s="390"/>
      <c r="T28" s="390"/>
      <c r="U28" s="390"/>
      <c r="V28" s="391"/>
      <c r="W28" s="459"/>
      <c r="X28" s="450"/>
      <c r="Y28" s="451"/>
      <c r="Z28" s="386" t="s">
        <v>114</v>
      </c>
      <c r="AA28" s="387"/>
      <c r="AB28" s="387"/>
      <c r="AC28" s="387"/>
      <c r="AD28" s="387"/>
      <c r="AE28" s="387"/>
      <c r="AF28" s="387"/>
      <c r="AG28" s="388"/>
      <c r="AH28" s="389" t="s">
        <v>63</v>
      </c>
      <c r="AI28" s="390"/>
      <c r="AJ28" s="390"/>
      <c r="AK28" s="390"/>
      <c r="AL28" s="391"/>
      <c r="AM28" s="389" t="s">
        <v>63</v>
      </c>
      <c r="AN28" s="390"/>
      <c r="AO28" s="390"/>
      <c r="AP28" s="390"/>
      <c r="AQ28" s="390"/>
      <c r="AR28" s="391"/>
      <c r="AS28" s="389" t="s">
        <v>63</v>
      </c>
      <c r="AT28" s="390"/>
      <c r="AU28" s="390"/>
      <c r="AV28" s="390"/>
      <c r="AW28" s="390"/>
      <c r="AX28" s="392"/>
      <c r="AY28" s="396" t="s">
        <v>115</v>
      </c>
      <c r="AZ28" s="397"/>
      <c r="BA28" s="397"/>
      <c r="BB28" s="398"/>
      <c r="BC28" s="405" t="s">
        <v>116</v>
      </c>
      <c r="BD28" s="406"/>
      <c r="BE28" s="406"/>
      <c r="BF28" s="406"/>
      <c r="BG28" s="406"/>
      <c r="BH28" s="406"/>
      <c r="BI28" s="406"/>
      <c r="BJ28" s="406"/>
      <c r="BK28" s="406"/>
      <c r="BL28" s="406"/>
      <c r="BM28" s="407"/>
      <c r="BN28" s="408">
        <v>1123449</v>
      </c>
      <c r="BO28" s="409"/>
      <c r="BP28" s="409"/>
      <c r="BQ28" s="409"/>
      <c r="BR28" s="409"/>
      <c r="BS28" s="409"/>
      <c r="BT28" s="409"/>
      <c r="BU28" s="410"/>
      <c r="BV28" s="408">
        <v>1071925</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49"/>
      <c r="C29" s="450"/>
      <c r="D29" s="451"/>
      <c r="E29" s="386" t="s">
        <v>117</v>
      </c>
      <c r="F29" s="387"/>
      <c r="G29" s="387"/>
      <c r="H29" s="387"/>
      <c r="I29" s="387"/>
      <c r="J29" s="387"/>
      <c r="K29" s="388"/>
      <c r="L29" s="389">
        <v>8</v>
      </c>
      <c r="M29" s="390"/>
      <c r="N29" s="390"/>
      <c r="O29" s="390"/>
      <c r="P29" s="391"/>
      <c r="Q29" s="389">
        <v>2230</v>
      </c>
      <c r="R29" s="390"/>
      <c r="S29" s="390"/>
      <c r="T29" s="390"/>
      <c r="U29" s="390"/>
      <c r="V29" s="391"/>
      <c r="W29" s="460"/>
      <c r="X29" s="461"/>
      <c r="Y29" s="462"/>
      <c r="Z29" s="386" t="s">
        <v>118</v>
      </c>
      <c r="AA29" s="387"/>
      <c r="AB29" s="387"/>
      <c r="AC29" s="387"/>
      <c r="AD29" s="387"/>
      <c r="AE29" s="387"/>
      <c r="AF29" s="387"/>
      <c r="AG29" s="388"/>
      <c r="AH29" s="389">
        <v>80</v>
      </c>
      <c r="AI29" s="390"/>
      <c r="AJ29" s="390"/>
      <c r="AK29" s="390"/>
      <c r="AL29" s="391"/>
      <c r="AM29" s="389">
        <v>224880</v>
      </c>
      <c r="AN29" s="390"/>
      <c r="AO29" s="390"/>
      <c r="AP29" s="390"/>
      <c r="AQ29" s="390"/>
      <c r="AR29" s="391"/>
      <c r="AS29" s="389">
        <v>2811</v>
      </c>
      <c r="AT29" s="390"/>
      <c r="AU29" s="390"/>
      <c r="AV29" s="390"/>
      <c r="AW29" s="390"/>
      <c r="AX29" s="392"/>
      <c r="AY29" s="399"/>
      <c r="AZ29" s="400"/>
      <c r="BA29" s="400"/>
      <c r="BB29" s="401"/>
      <c r="BC29" s="393" t="s">
        <v>119</v>
      </c>
      <c r="BD29" s="394"/>
      <c r="BE29" s="394"/>
      <c r="BF29" s="394"/>
      <c r="BG29" s="394"/>
      <c r="BH29" s="394"/>
      <c r="BI29" s="394"/>
      <c r="BJ29" s="394"/>
      <c r="BK29" s="394"/>
      <c r="BL29" s="394"/>
      <c r="BM29" s="395"/>
      <c r="BN29" s="413">
        <v>1327739</v>
      </c>
      <c r="BO29" s="414"/>
      <c r="BP29" s="414"/>
      <c r="BQ29" s="414"/>
      <c r="BR29" s="414"/>
      <c r="BS29" s="414"/>
      <c r="BT29" s="414"/>
      <c r="BU29" s="415"/>
      <c r="BV29" s="413">
        <v>705753</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52"/>
      <c r="C30" s="453"/>
      <c r="D30" s="454"/>
      <c r="E30" s="368"/>
      <c r="F30" s="369"/>
      <c r="G30" s="369"/>
      <c r="H30" s="369"/>
      <c r="I30" s="369"/>
      <c r="J30" s="369"/>
      <c r="K30" s="370"/>
      <c r="L30" s="371"/>
      <c r="M30" s="372"/>
      <c r="N30" s="372"/>
      <c r="O30" s="372"/>
      <c r="P30" s="373"/>
      <c r="Q30" s="371"/>
      <c r="R30" s="372"/>
      <c r="S30" s="372"/>
      <c r="T30" s="372"/>
      <c r="U30" s="372"/>
      <c r="V30" s="373"/>
      <c r="W30" s="374" t="s">
        <v>120</v>
      </c>
      <c r="X30" s="375"/>
      <c r="Y30" s="375"/>
      <c r="Z30" s="375"/>
      <c r="AA30" s="375"/>
      <c r="AB30" s="375"/>
      <c r="AC30" s="375"/>
      <c r="AD30" s="375"/>
      <c r="AE30" s="375"/>
      <c r="AF30" s="375"/>
      <c r="AG30" s="376"/>
      <c r="AH30" s="377">
        <v>95.2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121</v>
      </c>
      <c r="BD30" s="381"/>
      <c r="BE30" s="381"/>
      <c r="BF30" s="381"/>
      <c r="BG30" s="381"/>
      <c r="BH30" s="381"/>
      <c r="BI30" s="381"/>
      <c r="BJ30" s="381"/>
      <c r="BK30" s="381"/>
      <c r="BL30" s="381"/>
      <c r="BM30" s="382"/>
      <c r="BN30" s="416">
        <v>1938708</v>
      </c>
      <c r="BO30" s="417"/>
      <c r="BP30" s="417"/>
      <c r="BQ30" s="417"/>
      <c r="BR30" s="417"/>
      <c r="BS30" s="417"/>
      <c r="BT30" s="417"/>
      <c r="BU30" s="418"/>
      <c r="BV30" s="416">
        <v>1356266</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122</v>
      </c>
      <c r="D32" s="366"/>
      <c r="E32" s="366"/>
      <c r="F32" s="366"/>
      <c r="G32" s="366"/>
      <c r="H32" s="366"/>
      <c r="I32" s="366"/>
      <c r="J32" s="366"/>
      <c r="K32" s="366"/>
      <c r="L32" s="366"/>
      <c r="M32" s="366"/>
      <c r="N32" s="366"/>
      <c r="O32" s="366"/>
      <c r="P32" s="366"/>
      <c r="Q32" s="366"/>
      <c r="R32" s="366"/>
      <c r="S32" s="366"/>
      <c r="U32" s="367" t="s">
        <v>123</v>
      </c>
      <c r="V32" s="367"/>
      <c r="W32" s="367"/>
      <c r="X32" s="367"/>
      <c r="Y32" s="367"/>
      <c r="Z32" s="367"/>
      <c r="AA32" s="367"/>
      <c r="AB32" s="367"/>
      <c r="AC32" s="367"/>
      <c r="AD32" s="367"/>
      <c r="AE32" s="367"/>
      <c r="AF32" s="367"/>
      <c r="AG32" s="367"/>
      <c r="AH32" s="367"/>
      <c r="AI32" s="367"/>
      <c r="AJ32" s="367"/>
      <c r="AK32" s="367"/>
      <c r="AM32" s="367" t="s">
        <v>124</v>
      </c>
      <c r="AN32" s="367"/>
      <c r="AO32" s="367"/>
      <c r="AP32" s="367"/>
      <c r="AQ32" s="367"/>
      <c r="AR32" s="367"/>
      <c r="AS32" s="367"/>
      <c r="AT32" s="367"/>
      <c r="AU32" s="367"/>
      <c r="AV32" s="367"/>
      <c r="AW32" s="367"/>
      <c r="AX32" s="367"/>
      <c r="AY32" s="367"/>
      <c r="AZ32" s="367"/>
      <c r="BA32" s="367"/>
      <c r="BB32" s="367"/>
      <c r="BC32" s="367"/>
      <c r="BE32" s="367" t="s">
        <v>125</v>
      </c>
      <c r="BF32" s="367"/>
      <c r="BG32" s="367"/>
      <c r="BH32" s="367"/>
      <c r="BI32" s="367"/>
      <c r="BJ32" s="367"/>
      <c r="BK32" s="367"/>
      <c r="BL32" s="367"/>
      <c r="BM32" s="367"/>
      <c r="BN32" s="367"/>
      <c r="BO32" s="367"/>
      <c r="BP32" s="367"/>
      <c r="BQ32" s="367"/>
      <c r="BR32" s="367"/>
      <c r="BS32" s="367"/>
      <c r="BT32" s="367"/>
      <c r="BU32" s="367"/>
      <c r="BW32" s="367" t="s">
        <v>126</v>
      </c>
      <c r="BX32" s="367"/>
      <c r="BY32" s="367"/>
      <c r="BZ32" s="367"/>
      <c r="CA32" s="367"/>
      <c r="CB32" s="367"/>
      <c r="CC32" s="367"/>
      <c r="CD32" s="367"/>
      <c r="CE32" s="367"/>
      <c r="CF32" s="367"/>
      <c r="CG32" s="367"/>
      <c r="CH32" s="367"/>
      <c r="CI32" s="367"/>
      <c r="CJ32" s="367"/>
      <c r="CK32" s="367"/>
      <c r="CL32" s="367"/>
      <c r="CM32" s="367"/>
      <c r="CO32" s="367" t="s">
        <v>127</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128</v>
      </c>
      <c r="D33" s="365"/>
      <c r="E33" s="364" t="s">
        <v>129</v>
      </c>
      <c r="F33" s="364"/>
      <c r="G33" s="364"/>
      <c r="H33" s="364"/>
      <c r="I33" s="364"/>
      <c r="J33" s="364"/>
      <c r="K33" s="364"/>
      <c r="L33" s="364"/>
      <c r="M33" s="364"/>
      <c r="N33" s="364"/>
      <c r="O33" s="364"/>
      <c r="P33" s="364"/>
      <c r="Q33" s="364"/>
      <c r="R33" s="364"/>
      <c r="S33" s="364"/>
      <c r="T33" s="65"/>
      <c r="U33" s="365" t="s">
        <v>128</v>
      </c>
      <c r="V33" s="365"/>
      <c r="W33" s="364" t="s">
        <v>129</v>
      </c>
      <c r="X33" s="364"/>
      <c r="Y33" s="364"/>
      <c r="Z33" s="364"/>
      <c r="AA33" s="364"/>
      <c r="AB33" s="364"/>
      <c r="AC33" s="364"/>
      <c r="AD33" s="364"/>
      <c r="AE33" s="364"/>
      <c r="AF33" s="364"/>
      <c r="AG33" s="364"/>
      <c r="AH33" s="364"/>
      <c r="AI33" s="364"/>
      <c r="AJ33" s="364"/>
      <c r="AK33" s="364"/>
      <c r="AL33" s="65"/>
      <c r="AM33" s="365" t="s">
        <v>128</v>
      </c>
      <c r="AN33" s="365"/>
      <c r="AO33" s="364" t="s">
        <v>129</v>
      </c>
      <c r="AP33" s="364"/>
      <c r="AQ33" s="364"/>
      <c r="AR33" s="364"/>
      <c r="AS33" s="364"/>
      <c r="AT33" s="364"/>
      <c r="AU33" s="364"/>
      <c r="AV33" s="364"/>
      <c r="AW33" s="364"/>
      <c r="AX33" s="364"/>
      <c r="AY33" s="364"/>
      <c r="AZ33" s="364"/>
      <c r="BA33" s="364"/>
      <c r="BB33" s="364"/>
      <c r="BC33" s="364"/>
      <c r="BD33" s="66"/>
      <c r="BE33" s="364" t="s">
        <v>130</v>
      </c>
      <c r="BF33" s="364"/>
      <c r="BG33" s="364" t="s">
        <v>131</v>
      </c>
      <c r="BH33" s="364"/>
      <c r="BI33" s="364"/>
      <c r="BJ33" s="364"/>
      <c r="BK33" s="364"/>
      <c r="BL33" s="364"/>
      <c r="BM33" s="364"/>
      <c r="BN33" s="364"/>
      <c r="BO33" s="364"/>
      <c r="BP33" s="364"/>
      <c r="BQ33" s="364"/>
      <c r="BR33" s="364"/>
      <c r="BS33" s="364"/>
      <c r="BT33" s="364"/>
      <c r="BU33" s="364"/>
      <c r="BV33" s="66"/>
      <c r="BW33" s="365" t="s">
        <v>130</v>
      </c>
      <c r="BX33" s="365"/>
      <c r="BY33" s="364" t="s">
        <v>132</v>
      </c>
      <c r="BZ33" s="364"/>
      <c r="CA33" s="364"/>
      <c r="CB33" s="364"/>
      <c r="CC33" s="364"/>
      <c r="CD33" s="364"/>
      <c r="CE33" s="364"/>
      <c r="CF33" s="364"/>
      <c r="CG33" s="364"/>
      <c r="CH33" s="364"/>
      <c r="CI33" s="364"/>
      <c r="CJ33" s="364"/>
      <c r="CK33" s="364"/>
      <c r="CL33" s="364"/>
      <c r="CM33" s="364"/>
      <c r="CN33" s="65"/>
      <c r="CO33" s="365" t="s">
        <v>128</v>
      </c>
      <c r="CP33" s="365"/>
      <c r="CQ33" s="364" t="s">
        <v>133</v>
      </c>
      <c r="CR33" s="364"/>
      <c r="CS33" s="364"/>
      <c r="CT33" s="364"/>
      <c r="CU33" s="364"/>
      <c r="CV33" s="364"/>
      <c r="CW33" s="364"/>
      <c r="CX33" s="364"/>
      <c r="CY33" s="364"/>
      <c r="CZ33" s="364"/>
      <c r="DA33" s="364"/>
      <c r="DB33" s="364"/>
      <c r="DC33" s="364"/>
      <c r="DD33" s="364"/>
      <c r="DE33" s="364"/>
      <c r="DF33" s="65"/>
      <c r="DG33" s="363" t="s">
        <v>134</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2</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t="str">
        <f>IF(AO34="","",MAX(C34:D43,U34:V43)+1)</f>
        <v/>
      </c>
      <c r="AN34" s="361"/>
      <c r="AO34" s="362"/>
      <c r="AP34" s="362"/>
      <c r="AQ34" s="362"/>
      <c r="AR34" s="362"/>
      <c r="AS34" s="362"/>
      <c r="AT34" s="362"/>
      <c r="AU34" s="362"/>
      <c r="AV34" s="362"/>
      <c r="AW34" s="362"/>
      <c r="AX34" s="362"/>
      <c r="AY34" s="362"/>
      <c r="AZ34" s="362"/>
      <c r="BA34" s="362"/>
      <c r="BB34" s="362"/>
      <c r="BC34" s="362"/>
      <c r="BD34" s="40"/>
      <c r="BE34" s="361">
        <f>IF(BG34="","",MAX(C34:D43,U34:V43,AM34:AN43)+1)</f>
        <v>5</v>
      </c>
      <c r="BF34" s="361"/>
      <c r="BG34" s="362" t="str">
        <f>IF('各会計、関係団体の財政状況及び健全化判断比率'!B31="","",'各会計、関係団体の財政状況及び健全化判断比率'!B31)</f>
        <v>簡易水道特別会計</v>
      </c>
      <c r="BH34" s="362"/>
      <c r="BI34" s="362"/>
      <c r="BJ34" s="362"/>
      <c r="BK34" s="362"/>
      <c r="BL34" s="362"/>
      <c r="BM34" s="362"/>
      <c r="BN34" s="362"/>
      <c r="BO34" s="362"/>
      <c r="BP34" s="362"/>
      <c r="BQ34" s="362"/>
      <c r="BR34" s="362"/>
      <c r="BS34" s="362"/>
      <c r="BT34" s="362"/>
      <c r="BU34" s="362"/>
      <c r="BV34" s="40"/>
      <c r="BW34" s="361">
        <f>IF(BY34="","",MAX(C34:D43,U34:V43,AM34:AN43,BE34:BF43)+1)</f>
        <v>6</v>
      </c>
      <c r="BX34" s="361"/>
      <c r="BY34" s="362" t="str">
        <f>IF('各会計、関係団体の財政状況及び健全化判断比率'!B68="","",'各会計、関係団体の財政状況及び健全化判断比率'!B68)</f>
        <v>熊本県市町村総合事務組合</v>
      </c>
      <c r="BZ34" s="362"/>
      <c r="CA34" s="362"/>
      <c r="CB34" s="362"/>
      <c r="CC34" s="362"/>
      <c r="CD34" s="362"/>
      <c r="CE34" s="362"/>
      <c r="CF34" s="362"/>
      <c r="CG34" s="362"/>
      <c r="CH34" s="362"/>
      <c r="CI34" s="362"/>
      <c r="CJ34" s="362"/>
      <c r="CK34" s="362"/>
      <c r="CL34" s="362"/>
      <c r="CM34" s="362"/>
      <c r="CN34" s="40"/>
      <c r="CO34" s="361">
        <f>IF(CQ34="","",MAX(C34:D43,U34:V43,AM34:AN43,BE34:BF43,BW34:BX43)+1)</f>
        <v>11</v>
      </c>
      <c r="CP34" s="361"/>
      <c r="CQ34" s="362" t="str">
        <f>IF('各会計、関係団体の財政状況及び健全化判断比率'!BS7="","",'各会計、関係団体の財政状況及び健全化判断比率'!BS7)</f>
        <v>くま川鉄道㈱</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40"/>
      <c r="U35" s="361">
        <f>IF(W35="","",U34+1)</f>
        <v>3</v>
      </c>
      <c r="V35" s="361"/>
      <c r="W35" s="362" t="str">
        <f>IF('各会計、関係団体の財政状況及び健全化判断比率'!B29="","",'各会計、関係団体の財政状況及び健全化判断比率'!B29)</f>
        <v>介護保険特別会計</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7</v>
      </c>
      <c r="BX35" s="361"/>
      <c r="BY35" s="362" t="str">
        <f>IF('各会計、関係団体の財政状況及び健全化判断比率'!B69="","",'各会計、関係団体の財政状況及び健全化判断比率'!B69)</f>
        <v>人吉下球磨消防組合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4</v>
      </c>
      <c r="V36" s="361"/>
      <c r="W36" s="362" t="str">
        <f>IF('各会計、関係団体の財政状況及び健全化判断比率'!B30="","",'各会計、関係団体の財政状況及び健全化判断比率'!B30)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8</v>
      </c>
      <c r="BX36" s="361"/>
      <c r="BY36" s="362" t="str">
        <f>IF('各会計、関係団体の財政状況及び健全化判断比率'!B70="","",'各会計、関係団体の財政状況及び健全化判断比率'!B70)</f>
        <v>人吉球磨広域行政組合（一般会計）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9</v>
      </c>
      <c r="BX37" s="361"/>
      <c r="BY37" s="362" t="str">
        <f>IF('各会計、関係団体の財政状況及び健全化判断比率'!B71="","",'各会計、関係団体の財政状況及び健全化判断比率'!B71)</f>
        <v>熊本県後期高齢者医療広域連合（一般会計）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10</v>
      </c>
      <c r="BX38" s="361"/>
      <c r="BY38" s="362" t="str">
        <f>IF('各会計、関係団体の財政状況及び健全化判断比率'!B72="","",'各会計、関係団体の財政状況及び健全化判断比率'!B72)</f>
        <v>熊本県後期高齢者医療広域連合（後期高齢者医療特別会計）</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358" t="s">
        <v>136</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137</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138</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139</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140</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141</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142</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143</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K/LxONTh2JRotrTFIXa4ysE4X6ag2cNk4CC8RipHUrvHmiBJ6+a3EGbJDS9sSrGwZPeYAlXNTBwwWzKbHkQzKw==" saltValue="4pSfIt09/YwQIX+nqMl1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144</v>
      </c>
      <c r="DI1" s="713"/>
      <c r="DJ1" s="713"/>
      <c r="DK1" s="713"/>
      <c r="DL1" s="713"/>
      <c r="DM1" s="713"/>
      <c r="DN1" s="714"/>
      <c r="DO1" s="73"/>
      <c r="DP1" s="712" t="s">
        <v>145</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149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23</v>
      </c>
      <c r="C4" s="674"/>
      <c r="D4" s="674"/>
      <c r="E4" s="674"/>
      <c r="F4" s="674"/>
      <c r="G4" s="674"/>
      <c r="H4" s="674"/>
      <c r="I4" s="674"/>
      <c r="J4" s="674"/>
      <c r="K4" s="674"/>
      <c r="L4" s="674"/>
      <c r="M4" s="674"/>
      <c r="N4" s="674"/>
      <c r="O4" s="674"/>
      <c r="P4" s="674"/>
      <c r="Q4" s="675"/>
      <c r="R4" s="673" t="s">
        <v>150</v>
      </c>
      <c r="S4" s="674"/>
      <c r="T4" s="674"/>
      <c r="U4" s="674"/>
      <c r="V4" s="674"/>
      <c r="W4" s="674"/>
      <c r="X4" s="674"/>
      <c r="Y4" s="675"/>
      <c r="Z4" s="673" t="s">
        <v>151</v>
      </c>
      <c r="AA4" s="674"/>
      <c r="AB4" s="674"/>
      <c r="AC4" s="675"/>
      <c r="AD4" s="673" t="s">
        <v>152</v>
      </c>
      <c r="AE4" s="674"/>
      <c r="AF4" s="674"/>
      <c r="AG4" s="674"/>
      <c r="AH4" s="674"/>
      <c r="AI4" s="674"/>
      <c r="AJ4" s="674"/>
      <c r="AK4" s="675"/>
      <c r="AL4" s="673" t="s">
        <v>151</v>
      </c>
      <c r="AM4" s="674"/>
      <c r="AN4" s="674"/>
      <c r="AO4" s="675"/>
      <c r="AP4" s="709" t="s">
        <v>153</v>
      </c>
      <c r="AQ4" s="709"/>
      <c r="AR4" s="709"/>
      <c r="AS4" s="709"/>
      <c r="AT4" s="709"/>
      <c r="AU4" s="709"/>
      <c r="AV4" s="709"/>
      <c r="AW4" s="709"/>
      <c r="AX4" s="709"/>
      <c r="AY4" s="709"/>
      <c r="AZ4" s="709"/>
      <c r="BA4" s="709"/>
      <c r="BB4" s="709"/>
      <c r="BC4" s="709"/>
      <c r="BD4" s="709"/>
      <c r="BE4" s="709"/>
      <c r="BF4" s="709"/>
      <c r="BG4" s="709" t="s">
        <v>154</v>
      </c>
      <c r="BH4" s="709"/>
      <c r="BI4" s="709"/>
      <c r="BJ4" s="709"/>
      <c r="BK4" s="709"/>
      <c r="BL4" s="709"/>
      <c r="BM4" s="709"/>
      <c r="BN4" s="709"/>
      <c r="BO4" s="709" t="s">
        <v>151</v>
      </c>
      <c r="BP4" s="709"/>
      <c r="BQ4" s="709"/>
      <c r="BR4" s="709"/>
      <c r="BS4" s="709" t="s">
        <v>155</v>
      </c>
      <c r="BT4" s="709"/>
      <c r="BU4" s="709"/>
      <c r="BV4" s="709"/>
      <c r="BW4" s="709"/>
      <c r="BX4" s="709"/>
      <c r="BY4" s="709"/>
      <c r="BZ4" s="709"/>
      <c r="CA4" s="709"/>
      <c r="CB4" s="709"/>
      <c r="CD4" s="673" t="s">
        <v>156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157</v>
      </c>
      <c r="C5" s="671"/>
      <c r="D5" s="671"/>
      <c r="E5" s="671"/>
      <c r="F5" s="671"/>
      <c r="G5" s="671"/>
      <c r="H5" s="671"/>
      <c r="I5" s="671"/>
      <c r="J5" s="671"/>
      <c r="K5" s="671"/>
      <c r="L5" s="671"/>
      <c r="M5" s="671"/>
      <c r="N5" s="671"/>
      <c r="O5" s="671"/>
      <c r="P5" s="671"/>
      <c r="Q5" s="672"/>
      <c r="R5" s="667">
        <v>232405</v>
      </c>
      <c r="S5" s="668"/>
      <c r="T5" s="668"/>
      <c r="U5" s="668"/>
      <c r="V5" s="668"/>
      <c r="W5" s="668"/>
      <c r="X5" s="668"/>
      <c r="Y5" s="696"/>
      <c r="Z5" s="710">
        <v>2.8</v>
      </c>
      <c r="AA5" s="710"/>
      <c r="AB5" s="710"/>
      <c r="AC5" s="710"/>
      <c r="AD5" s="711">
        <v>232405</v>
      </c>
      <c r="AE5" s="711"/>
      <c r="AF5" s="711"/>
      <c r="AG5" s="711"/>
      <c r="AH5" s="711"/>
      <c r="AI5" s="711"/>
      <c r="AJ5" s="711"/>
      <c r="AK5" s="711"/>
      <c r="AL5" s="697">
        <v>9.3000000000000007</v>
      </c>
      <c r="AM5" s="680"/>
      <c r="AN5" s="680"/>
      <c r="AO5" s="698"/>
      <c r="AP5" s="670" t="s">
        <v>158</v>
      </c>
      <c r="AQ5" s="671"/>
      <c r="AR5" s="671"/>
      <c r="AS5" s="671"/>
      <c r="AT5" s="671"/>
      <c r="AU5" s="671"/>
      <c r="AV5" s="671"/>
      <c r="AW5" s="671"/>
      <c r="AX5" s="671"/>
      <c r="AY5" s="671"/>
      <c r="AZ5" s="671"/>
      <c r="BA5" s="671"/>
      <c r="BB5" s="671"/>
      <c r="BC5" s="671"/>
      <c r="BD5" s="671"/>
      <c r="BE5" s="671"/>
      <c r="BF5" s="672"/>
      <c r="BG5" s="615">
        <v>232405</v>
      </c>
      <c r="BH5" s="616"/>
      <c r="BI5" s="616"/>
      <c r="BJ5" s="616"/>
      <c r="BK5" s="616"/>
      <c r="BL5" s="616"/>
      <c r="BM5" s="616"/>
      <c r="BN5" s="617"/>
      <c r="BO5" s="657">
        <v>100</v>
      </c>
      <c r="BP5" s="657"/>
      <c r="BQ5" s="657"/>
      <c r="BR5" s="657"/>
      <c r="BS5" s="658" t="s">
        <v>63</v>
      </c>
      <c r="BT5" s="658"/>
      <c r="BU5" s="658"/>
      <c r="BV5" s="658"/>
      <c r="BW5" s="658"/>
      <c r="BX5" s="658"/>
      <c r="BY5" s="658"/>
      <c r="BZ5" s="658"/>
      <c r="CA5" s="658"/>
      <c r="CB5" s="692"/>
      <c r="CD5" s="673" t="s">
        <v>153</v>
      </c>
      <c r="CE5" s="674"/>
      <c r="CF5" s="674"/>
      <c r="CG5" s="674"/>
      <c r="CH5" s="674"/>
      <c r="CI5" s="674"/>
      <c r="CJ5" s="674"/>
      <c r="CK5" s="674"/>
      <c r="CL5" s="674"/>
      <c r="CM5" s="674"/>
      <c r="CN5" s="674"/>
      <c r="CO5" s="674"/>
      <c r="CP5" s="674"/>
      <c r="CQ5" s="675"/>
      <c r="CR5" s="673" t="s">
        <v>159</v>
      </c>
      <c r="CS5" s="674"/>
      <c r="CT5" s="674"/>
      <c r="CU5" s="674"/>
      <c r="CV5" s="674"/>
      <c r="CW5" s="674"/>
      <c r="CX5" s="674"/>
      <c r="CY5" s="675"/>
      <c r="CZ5" s="673" t="s">
        <v>151</v>
      </c>
      <c r="DA5" s="674"/>
      <c r="DB5" s="674"/>
      <c r="DC5" s="675"/>
      <c r="DD5" s="673" t="s">
        <v>160</v>
      </c>
      <c r="DE5" s="674"/>
      <c r="DF5" s="674"/>
      <c r="DG5" s="674"/>
      <c r="DH5" s="674"/>
      <c r="DI5" s="674"/>
      <c r="DJ5" s="674"/>
      <c r="DK5" s="674"/>
      <c r="DL5" s="674"/>
      <c r="DM5" s="674"/>
      <c r="DN5" s="674"/>
      <c r="DO5" s="674"/>
      <c r="DP5" s="675"/>
      <c r="DQ5" s="673" t="s">
        <v>161</v>
      </c>
      <c r="DR5" s="674"/>
      <c r="DS5" s="674"/>
      <c r="DT5" s="674"/>
      <c r="DU5" s="674"/>
      <c r="DV5" s="674"/>
      <c r="DW5" s="674"/>
      <c r="DX5" s="674"/>
      <c r="DY5" s="674"/>
      <c r="DZ5" s="674"/>
      <c r="EA5" s="674"/>
      <c r="EB5" s="674"/>
      <c r="EC5" s="675"/>
    </row>
    <row r="6" spans="2:143" ht="11.25" customHeight="1" x14ac:dyDescent="0.15">
      <c r="B6" s="612" t="s">
        <v>162</v>
      </c>
      <c r="C6" s="613"/>
      <c r="D6" s="613"/>
      <c r="E6" s="613"/>
      <c r="F6" s="613"/>
      <c r="G6" s="613"/>
      <c r="H6" s="613"/>
      <c r="I6" s="613"/>
      <c r="J6" s="613"/>
      <c r="K6" s="613"/>
      <c r="L6" s="613"/>
      <c r="M6" s="613"/>
      <c r="N6" s="613"/>
      <c r="O6" s="613"/>
      <c r="P6" s="613"/>
      <c r="Q6" s="614"/>
      <c r="R6" s="615">
        <v>89718</v>
      </c>
      <c r="S6" s="616"/>
      <c r="T6" s="616"/>
      <c r="U6" s="616"/>
      <c r="V6" s="616"/>
      <c r="W6" s="616"/>
      <c r="X6" s="616"/>
      <c r="Y6" s="617"/>
      <c r="Z6" s="657">
        <v>1.1000000000000001</v>
      </c>
      <c r="AA6" s="657"/>
      <c r="AB6" s="657"/>
      <c r="AC6" s="657"/>
      <c r="AD6" s="658">
        <v>89718</v>
      </c>
      <c r="AE6" s="658"/>
      <c r="AF6" s="658"/>
      <c r="AG6" s="658"/>
      <c r="AH6" s="658"/>
      <c r="AI6" s="658"/>
      <c r="AJ6" s="658"/>
      <c r="AK6" s="658"/>
      <c r="AL6" s="618">
        <v>3.6</v>
      </c>
      <c r="AM6" s="619"/>
      <c r="AN6" s="619"/>
      <c r="AO6" s="659"/>
      <c r="AP6" s="612" t="s">
        <v>163</v>
      </c>
      <c r="AQ6" s="613"/>
      <c r="AR6" s="613"/>
      <c r="AS6" s="613"/>
      <c r="AT6" s="613"/>
      <c r="AU6" s="613"/>
      <c r="AV6" s="613"/>
      <c r="AW6" s="613"/>
      <c r="AX6" s="613"/>
      <c r="AY6" s="613"/>
      <c r="AZ6" s="613"/>
      <c r="BA6" s="613"/>
      <c r="BB6" s="613"/>
      <c r="BC6" s="613"/>
      <c r="BD6" s="613"/>
      <c r="BE6" s="613"/>
      <c r="BF6" s="614"/>
      <c r="BG6" s="615">
        <v>232405</v>
      </c>
      <c r="BH6" s="616"/>
      <c r="BI6" s="616"/>
      <c r="BJ6" s="616"/>
      <c r="BK6" s="616"/>
      <c r="BL6" s="616"/>
      <c r="BM6" s="616"/>
      <c r="BN6" s="617"/>
      <c r="BO6" s="657">
        <v>100</v>
      </c>
      <c r="BP6" s="657"/>
      <c r="BQ6" s="657"/>
      <c r="BR6" s="657"/>
      <c r="BS6" s="658" t="s">
        <v>63</v>
      </c>
      <c r="BT6" s="658"/>
      <c r="BU6" s="658"/>
      <c r="BV6" s="658"/>
      <c r="BW6" s="658"/>
      <c r="BX6" s="658"/>
      <c r="BY6" s="658"/>
      <c r="BZ6" s="658"/>
      <c r="CA6" s="658"/>
      <c r="CB6" s="692"/>
      <c r="CD6" s="670" t="s">
        <v>164</v>
      </c>
      <c r="CE6" s="671"/>
      <c r="CF6" s="671"/>
      <c r="CG6" s="671"/>
      <c r="CH6" s="671"/>
      <c r="CI6" s="671"/>
      <c r="CJ6" s="671"/>
      <c r="CK6" s="671"/>
      <c r="CL6" s="671"/>
      <c r="CM6" s="671"/>
      <c r="CN6" s="671"/>
      <c r="CO6" s="671"/>
      <c r="CP6" s="671"/>
      <c r="CQ6" s="672"/>
      <c r="CR6" s="615">
        <v>55442</v>
      </c>
      <c r="CS6" s="616"/>
      <c r="CT6" s="616"/>
      <c r="CU6" s="616"/>
      <c r="CV6" s="616"/>
      <c r="CW6" s="616"/>
      <c r="CX6" s="616"/>
      <c r="CY6" s="617"/>
      <c r="CZ6" s="697">
        <v>0.8</v>
      </c>
      <c r="DA6" s="680"/>
      <c r="DB6" s="680"/>
      <c r="DC6" s="699"/>
      <c r="DD6" s="621" t="s">
        <v>63</v>
      </c>
      <c r="DE6" s="616"/>
      <c r="DF6" s="616"/>
      <c r="DG6" s="616"/>
      <c r="DH6" s="616"/>
      <c r="DI6" s="616"/>
      <c r="DJ6" s="616"/>
      <c r="DK6" s="616"/>
      <c r="DL6" s="616"/>
      <c r="DM6" s="616"/>
      <c r="DN6" s="616"/>
      <c r="DO6" s="616"/>
      <c r="DP6" s="617"/>
      <c r="DQ6" s="621">
        <v>55442</v>
      </c>
      <c r="DR6" s="616"/>
      <c r="DS6" s="616"/>
      <c r="DT6" s="616"/>
      <c r="DU6" s="616"/>
      <c r="DV6" s="616"/>
      <c r="DW6" s="616"/>
      <c r="DX6" s="616"/>
      <c r="DY6" s="616"/>
      <c r="DZ6" s="616"/>
      <c r="EA6" s="616"/>
      <c r="EB6" s="616"/>
      <c r="EC6" s="656"/>
    </row>
    <row r="7" spans="2:143" ht="11.25" customHeight="1" x14ac:dyDescent="0.15">
      <c r="B7" s="612" t="s">
        <v>165</v>
      </c>
      <c r="C7" s="613"/>
      <c r="D7" s="613"/>
      <c r="E7" s="613"/>
      <c r="F7" s="613"/>
      <c r="G7" s="613"/>
      <c r="H7" s="613"/>
      <c r="I7" s="613"/>
      <c r="J7" s="613"/>
      <c r="K7" s="613"/>
      <c r="L7" s="613"/>
      <c r="M7" s="613"/>
      <c r="N7" s="613"/>
      <c r="O7" s="613"/>
      <c r="P7" s="613"/>
      <c r="Q7" s="614"/>
      <c r="R7" s="615">
        <v>43</v>
      </c>
      <c r="S7" s="616"/>
      <c r="T7" s="616"/>
      <c r="U7" s="616"/>
      <c r="V7" s="616"/>
      <c r="W7" s="616"/>
      <c r="X7" s="616"/>
      <c r="Y7" s="617"/>
      <c r="Z7" s="657">
        <v>0</v>
      </c>
      <c r="AA7" s="657"/>
      <c r="AB7" s="657"/>
      <c r="AC7" s="657"/>
      <c r="AD7" s="658">
        <v>43</v>
      </c>
      <c r="AE7" s="658"/>
      <c r="AF7" s="658"/>
      <c r="AG7" s="658"/>
      <c r="AH7" s="658"/>
      <c r="AI7" s="658"/>
      <c r="AJ7" s="658"/>
      <c r="AK7" s="658"/>
      <c r="AL7" s="618">
        <v>0</v>
      </c>
      <c r="AM7" s="619"/>
      <c r="AN7" s="619"/>
      <c r="AO7" s="659"/>
      <c r="AP7" s="612" t="s">
        <v>166</v>
      </c>
      <c r="AQ7" s="613"/>
      <c r="AR7" s="613"/>
      <c r="AS7" s="613"/>
      <c r="AT7" s="613"/>
      <c r="AU7" s="613"/>
      <c r="AV7" s="613"/>
      <c r="AW7" s="613"/>
      <c r="AX7" s="613"/>
      <c r="AY7" s="613"/>
      <c r="AZ7" s="613"/>
      <c r="BA7" s="613"/>
      <c r="BB7" s="613"/>
      <c r="BC7" s="613"/>
      <c r="BD7" s="613"/>
      <c r="BE7" s="613"/>
      <c r="BF7" s="614"/>
      <c r="BG7" s="615">
        <v>77916</v>
      </c>
      <c r="BH7" s="616"/>
      <c r="BI7" s="616"/>
      <c r="BJ7" s="616"/>
      <c r="BK7" s="616"/>
      <c r="BL7" s="616"/>
      <c r="BM7" s="616"/>
      <c r="BN7" s="617"/>
      <c r="BO7" s="657">
        <v>33.5</v>
      </c>
      <c r="BP7" s="657"/>
      <c r="BQ7" s="657"/>
      <c r="BR7" s="657"/>
      <c r="BS7" s="658" t="s">
        <v>63</v>
      </c>
      <c r="BT7" s="658"/>
      <c r="BU7" s="658"/>
      <c r="BV7" s="658"/>
      <c r="BW7" s="658"/>
      <c r="BX7" s="658"/>
      <c r="BY7" s="658"/>
      <c r="BZ7" s="658"/>
      <c r="CA7" s="658"/>
      <c r="CB7" s="692"/>
      <c r="CD7" s="612" t="s">
        <v>167</v>
      </c>
      <c r="CE7" s="613"/>
      <c r="CF7" s="613"/>
      <c r="CG7" s="613"/>
      <c r="CH7" s="613"/>
      <c r="CI7" s="613"/>
      <c r="CJ7" s="613"/>
      <c r="CK7" s="613"/>
      <c r="CL7" s="613"/>
      <c r="CM7" s="613"/>
      <c r="CN7" s="613"/>
      <c r="CO7" s="613"/>
      <c r="CP7" s="613"/>
      <c r="CQ7" s="614"/>
      <c r="CR7" s="615">
        <v>2895302</v>
      </c>
      <c r="CS7" s="616"/>
      <c r="CT7" s="616"/>
      <c r="CU7" s="616"/>
      <c r="CV7" s="616"/>
      <c r="CW7" s="616"/>
      <c r="CX7" s="616"/>
      <c r="CY7" s="617"/>
      <c r="CZ7" s="657">
        <v>42.1</v>
      </c>
      <c r="DA7" s="657"/>
      <c r="DB7" s="657"/>
      <c r="DC7" s="657"/>
      <c r="DD7" s="621">
        <v>257370</v>
      </c>
      <c r="DE7" s="616"/>
      <c r="DF7" s="616"/>
      <c r="DG7" s="616"/>
      <c r="DH7" s="616"/>
      <c r="DI7" s="616"/>
      <c r="DJ7" s="616"/>
      <c r="DK7" s="616"/>
      <c r="DL7" s="616"/>
      <c r="DM7" s="616"/>
      <c r="DN7" s="616"/>
      <c r="DO7" s="616"/>
      <c r="DP7" s="617"/>
      <c r="DQ7" s="621">
        <v>2348524</v>
      </c>
      <c r="DR7" s="616"/>
      <c r="DS7" s="616"/>
      <c r="DT7" s="616"/>
      <c r="DU7" s="616"/>
      <c r="DV7" s="616"/>
      <c r="DW7" s="616"/>
      <c r="DX7" s="616"/>
      <c r="DY7" s="616"/>
      <c r="DZ7" s="616"/>
      <c r="EA7" s="616"/>
      <c r="EB7" s="616"/>
      <c r="EC7" s="656"/>
    </row>
    <row r="8" spans="2:143" ht="11.25" customHeight="1" x14ac:dyDescent="0.15">
      <c r="B8" s="612" t="s">
        <v>168</v>
      </c>
      <c r="C8" s="613"/>
      <c r="D8" s="613"/>
      <c r="E8" s="613"/>
      <c r="F8" s="613"/>
      <c r="G8" s="613"/>
      <c r="H8" s="613"/>
      <c r="I8" s="613"/>
      <c r="J8" s="613"/>
      <c r="K8" s="613"/>
      <c r="L8" s="613"/>
      <c r="M8" s="613"/>
      <c r="N8" s="613"/>
      <c r="O8" s="613"/>
      <c r="P8" s="613"/>
      <c r="Q8" s="614"/>
      <c r="R8" s="615">
        <v>842</v>
      </c>
      <c r="S8" s="616"/>
      <c r="T8" s="616"/>
      <c r="U8" s="616"/>
      <c r="V8" s="616"/>
      <c r="W8" s="616"/>
      <c r="X8" s="616"/>
      <c r="Y8" s="617"/>
      <c r="Z8" s="657">
        <v>0</v>
      </c>
      <c r="AA8" s="657"/>
      <c r="AB8" s="657"/>
      <c r="AC8" s="657"/>
      <c r="AD8" s="658">
        <v>842</v>
      </c>
      <c r="AE8" s="658"/>
      <c r="AF8" s="658"/>
      <c r="AG8" s="658"/>
      <c r="AH8" s="658"/>
      <c r="AI8" s="658"/>
      <c r="AJ8" s="658"/>
      <c r="AK8" s="658"/>
      <c r="AL8" s="618">
        <v>0</v>
      </c>
      <c r="AM8" s="619"/>
      <c r="AN8" s="619"/>
      <c r="AO8" s="659"/>
      <c r="AP8" s="612" t="s">
        <v>169</v>
      </c>
      <c r="AQ8" s="613"/>
      <c r="AR8" s="613"/>
      <c r="AS8" s="613"/>
      <c r="AT8" s="613"/>
      <c r="AU8" s="613"/>
      <c r="AV8" s="613"/>
      <c r="AW8" s="613"/>
      <c r="AX8" s="613"/>
      <c r="AY8" s="613"/>
      <c r="AZ8" s="613"/>
      <c r="BA8" s="613"/>
      <c r="BB8" s="613"/>
      <c r="BC8" s="613"/>
      <c r="BD8" s="613"/>
      <c r="BE8" s="613"/>
      <c r="BF8" s="614"/>
      <c r="BG8" s="615">
        <v>4510</v>
      </c>
      <c r="BH8" s="616"/>
      <c r="BI8" s="616"/>
      <c r="BJ8" s="616"/>
      <c r="BK8" s="616"/>
      <c r="BL8" s="616"/>
      <c r="BM8" s="616"/>
      <c r="BN8" s="617"/>
      <c r="BO8" s="657">
        <v>1.9</v>
      </c>
      <c r="BP8" s="657"/>
      <c r="BQ8" s="657"/>
      <c r="BR8" s="657"/>
      <c r="BS8" s="658" t="s">
        <v>63</v>
      </c>
      <c r="BT8" s="658"/>
      <c r="BU8" s="658"/>
      <c r="BV8" s="658"/>
      <c r="BW8" s="658"/>
      <c r="BX8" s="658"/>
      <c r="BY8" s="658"/>
      <c r="BZ8" s="658"/>
      <c r="CA8" s="658"/>
      <c r="CB8" s="692"/>
      <c r="CD8" s="612" t="s">
        <v>170</v>
      </c>
      <c r="CE8" s="613"/>
      <c r="CF8" s="613"/>
      <c r="CG8" s="613"/>
      <c r="CH8" s="613"/>
      <c r="CI8" s="613"/>
      <c r="CJ8" s="613"/>
      <c r="CK8" s="613"/>
      <c r="CL8" s="613"/>
      <c r="CM8" s="613"/>
      <c r="CN8" s="613"/>
      <c r="CO8" s="613"/>
      <c r="CP8" s="613"/>
      <c r="CQ8" s="614"/>
      <c r="CR8" s="615">
        <v>948055</v>
      </c>
      <c r="CS8" s="616"/>
      <c r="CT8" s="616"/>
      <c r="CU8" s="616"/>
      <c r="CV8" s="616"/>
      <c r="CW8" s="616"/>
      <c r="CX8" s="616"/>
      <c r="CY8" s="617"/>
      <c r="CZ8" s="657">
        <v>13.8</v>
      </c>
      <c r="DA8" s="657"/>
      <c r="DB8" s="657"/>
      <c r="DC8" s="657"/>
      <c r="DD8" s="621">
        <v>1539</v>
      </c>
      <c r="DE8" s="616"/>
      <c r="DF8" s="616"/>
      <c r="DG8" s="616"/>
      <c r="DH8" s="616"/>
      <c r="DI8" s="616"/>
      <c r="DJ8" s="616"/>
      <c r="DK8" s="616"/>
      <c r="DL8" s="616"/>
      <c r="DM8" s="616"/>
      <c r="DN8" s="616"/>
      <c r="DO8" s="616"/>
      <c r="DP8" s="617"/>
      <c r="DQ8" s="621">
        <v>451790</v>
      </c>
      <c r="DR8" s="616"/>
      <c r="DS8" s="616"/>
      <c r="DT8" s="616"/>
      <c r="DU8" s="616"/>
      <c r="DV8" s="616"/>
      <c r="DW8" s="616"/>
      <c r="DX8" s="616"/>
      <c r="DY8" s="616"/>
      <c r="DZ8" s="616"/>
      <c r="EA8" s="616"/>
      <c r="EB8" s="616"/>
      <c r="EC8" s="656"/>
    </row>
    <row r="9" spans="2:143" ht="11.25" customHeight="1" x14ac:dyDescent="0.15">
      <c r="B9" s="612" t="s">
        <v>171</v>
      </c>
      <c r="C9" s="613"/>
      <c r="D9" s="613"/>
      <c r="E9" s="613"/>
      <c r="F9" s="613"/>
      <c r="G9" s="613"/>
      <c r="H9" s="613"/>
      <c r="I9" s="613"/>
      <c r="J9" s="613"/>
      <c r="K9" s="613"/>
      <c r="L9" s="613"/>
      <c r="M9" s="613"/>
      <c r="N9" s="613"/>
      <c r="O9" s="613"/>
      <c r="P9" s="613"/>
      <c r="Q9" s="614"/>
      <c r="R9" s="615">
        <v>552</v>
      </c>
      <c r="S9" s="616"/>
      <c r="T9" s="616"/>
      <c r="U9" s="616"/>
      <c r="V9" s="616"/>
      <c r="W9" s="616"/>
      <c r="X9" s="616"/>
      <c r="Y9" s="617"/>
      <c r="Z9" s="657">
        <v>0</v>
      </c>
      <c r="AA9" s="657"/>
      <c r="AB9" s="657"/>
      <c r="AC9" s="657"/>
      <c r="AD9" s="658">
        <v>552</v>
      </c>
      <c r="AE9" s="658"/>
      <c r="AF9" s="658"/>
      <c r="AG9" s="658"/>
      <c r="AH9" s="658"/>
      <c r="AI9" s="658"/>
      <c r="AJ9" s="658"/>
      <c r="AK9" s="658"/>
      <c r="AL9" s="618">
        <v>0</v>
      </c>
      <c r="AM9" s="619"/>
      <c r="AN9" s="619"/>
      <c r="AO9" s="659"/>
      <c r="AP9" s="612" t="s">
        <v>172</v>
      </c>
      <c r="AQ9" s="613"/>
      <c r="AR9" s="613"/>
      <c r="AS9" s="613"/>
      <c r="AT9" s="613"/>
      <c r="AU9" s="613"/>
      <c r="AV9" s="613"/>
      <c r="AW9" s="613"/>
      <c r="AX9" s="613"/>
      <c r="AY9" s="613"/>
      <c r="AZ9" s="613"/>
      <c r="BA9" s="613"/>
      <c r="BB9" s="613"/>
      <c r="BC9" s="613"/>
      <c r="BD9" s="613"/>
      <c r="BE9" s="613"/>
      <c r="BF9" s="614"/>
      <c r="BG9" s="615">
        <v>63791</v>
      </c>
      <c r="BH9" s="616"/>
      <c r="BI9" s="616"/>
      <c r="BJ9" s="616"/>
      <c r="BK9" s="616"/>
      <c r="BL9" s="616"/>
      <c r="BM9" s="616"/>
      <c r="BN9" s="617"/>
      <c r="BO9" s="657">
        <v>27.4</v>
      </c>
      <c r="BP9" s="657"/>
      <c r="BQ9" s="657"/>
      <c r="BR9" s="657"/>
      <c r="BS9" s="658" t="s">
        <v>63</v>
      </c>
      <c r="BT9" s="658"/>
      <c r="BU9" s="658"/>
      <c r="BV9" s="658"/>
      <c r="BW9" s="658"/>
      <c r="BX9" s="658"/>
      <c r="BY9" s="658"/>
      <c r="BZ9" s="658"/>
      <c r="CA9" s="658"/>
      <c r="CB9" s="692"/>
      <c r="CD9" s="612" t="s">
        <v>173</v>
      </c>
      <c r="CE9" s="613"/>
      <c r="CF9" s="613"/>
      <c r="CG9" s="613"/>
      <c r="CH9" s="613"/>
      <c r="CI9" s="613"/>
      <c r="CJ9" s="613"/>
      <c r="CK9" s="613"/>
      <c r="CL9" s="613"/>
      <c r="CM9" s="613"/>
      <c r="CN9" s="613"/>
      <c r="CO9" s="613"/>
      <c r="CP9" s="613"/>
      <c r="CQ9" s="614"/>
      <c r="CR9" s="615">
        <v>310067</v>
      </c>
      <c r="CS9" s="616"/>
      <c r="CT9" s="616"/>
      <c r="CU9" s="616"/>
      <c r="CV9" s="616"/>
      <c r="CW9" s="616"/>
      <c r="CX9" s="616"/>
      <c r="CY9" s="617"/>
      <c r="CZ9" s="657">
        <v>4.5</v>
      </c>
      <c r="DA9" s="657"/>
      <c r="DB9" s="657"/>
      <c r="DC9" s="657"/>
      <c r="DD9" s="621">
        <v>29667</v>
      </c>
      <c r="DE9" s="616"/>
      <c r="DF9" s="616"/>
      <c r="DG9" s="616"/>
      <c r="DH9" s="616"/>
      <c r="DI9" s="616"/>
      <c r="DJ9" s="616"/>
      <c r="DK9" s="616"/>
      <c r="DL9" s="616"/>
      <c r="DM9" s="616"/>
      <c r="DN9" s="616"/>
      <c r="DO9" s="616"/>
      <c r="DP9" s="617"/>
      <c r="DQ9" s="621">
        <v>164091</v>
      </c>
      <c r="DR9" s="616"/>
      <c r="DS9" s="616"/>
      <c r="DT9" s="616"/>
      <c r="DU9" s="616"/>
      <c r="DV9" s="616"/>
      <c r="DW9" s="616"/>
      <c r="DX9" s="616"/>
      <c r="DY9" s="616"/>
      <c r="DZ9" s="616"/>
      <c r="EA9" s="616"/>
      <c r="EB9" s="616"/>
      <c r="EC9" s="656"/>
    </row>
    <row r="10" spans="2:143" ht="11.25" customHeight="1" x14ac:dyDescent="0.15">
      <c r="B10" s="612" t="s">
        <v>174</v>
      </c>
      <c r="C10" s="613"/>
      <c r="D10" s="613"/>
      <c r="E10" s="613"/>
      <c r="F10" s="613"/>
      <c r="G10" s="613"/>
      <c r="H10" s="613"/>
      <c r="I10" s="613"/>
      <c r="J10" s="613"/>
      <c r="K10" s="613"/>
      <c r="L10" s="613"/>
      <c r="M10" s="613"/>
      <c r="N10" s="613"/>
      <c r="O10" s="613"/>
      <c r="P10" s="613"/>
      <c r="Q10" s="614"/>
      <c r="R10" s="615" t="s">
        <v>63</v>
      </c>
      <c r="S10" s="616"/>
      <c r="T10" s="616"/>
      <c r="U10" s="616"/>
      <c r="V10" s="616"/>
      <c r="W10" s="616"/>
      <c r="X10" s="616"/>
      <c r="Y10" s="617"/>
      <c r="Z10" s="657" t="s">
        <v>63</v>
      </c>
      <c r="AA10" s="657"/>
      <c r="AB10" s="657"/>
      <c r="AC10" s="657"/>
      <c r="AD10" s="658" t="s">
        <v>63</v>
      </c>
      <c r="AE10" s="658"/>
      <c r="AF10" s="658"/>
      <c r="AG10" s="658"/>
      <c r="AH10" s="658"/>
      <c r="AI10" s="658"/>
      <c r="AJ10" s="658"/>
      <c r="AK10" s="658"/>
      <c r="AL10" s="618" t="s">
        <v>63</v>
      </c>
      <c r="AM10" s="619"/>
      <c r="AN10" s="619"/>
      <c r="AO10" s="659"/>
      <c r="AP10" s="612" t="s">
        <v>175</v>
      </c>
      <c r="AQ10" s="613"/>
      <c r="AR10" s="613"/>
      <c r="AS10" s="613"/>
      <c r="AT10" s="613"/>
      <c r="AU10" s="613"/>
      <c r="AV10" s="613"/>
      <c r="AW10" s="613"/>
      <c r="AX10" s="613"/>
      <c r="AY10" s="613"/>
      <c r="AZ10" s="613"/>
      <c r="BA10" s="613"/>
      <c r="BB10" s="613"/>
      <c r="BC10" s="613"/>
      <c r="BD10" s="613"/>
      <c r="BE10" s="613"/>
      <c r="BF10" s="614"/>
      <c r="BG10" s="615">
        <v>4567</v>
      </c>
      <c r="BH10" s="616"/>
      <c r="BI10" s="616"/>
      <c r="BJ10" s="616"/>
      <c r="BK10" s="616"/>
      <c r="BL10" s="616"/>
      <c r="BM10" s="616"/>
      <c r="BN10" s="617"/>
      <c r="BO10" s="657">
        <v>2</v>
      </c>
      <c r="BP10" s="657"/>
      <c r="BQ10" s="657"/>
      <c r="BR10" s="657"/>
      <c r="BS10" s="658" t="s">
        <v>63</v>
      </c>
      <c r="BT10" s="658"/>
      <c r="BU10" s="658"/>
      <c r="BV10" s="658"/>
      <c r="BW10" s="658"/>
      <c r="BX10" s="658"/>
      <c r="BY10" s="658"/>
      <c r="BZ10" s="658"/>
      <c r="CA10" s="658"/>
      <c r="CB10" s="692"/>
      <c r="CD10" s="612" t="s">
        <v>176</v>
      </c>
      <c r="CE10" s="613"/>
      <c r="CF10" s="613"/>
      <c r="CG10" s="613"/>
      <c r="CH10" s="613"/>
      <c r="CI10" s="613"/>
      <c r="CJ10" s="613"/>
      <c r="CK10" s="613"/>
      <c r="CL10" s="613"/>
      <c r="CM10" s="613"/>
      <c r="CN10" s="613"/>
      <c r="CO10" s="613"/>
      <c r="CP10" s="613"/>
      <c r="CQ10" s="614"/>
      <c r="CR10" s="615" t="s">
        <v>63</v>
      </c>
      <c r="CS10" s="616"/>
      <c r="CT10" s="616"/>
      <c r="CU10" s="616"/>
      <c r="CV10" s="616"/>
      <c r="CW10" s="616"/>
      <c r="CX10" s="616"/>
      <c r="CY10" s="617"/>
      <c r="CZ10" s="657" t="s">
        <v>63</v>
      </c>
      <c r="DA10" s="657"/>
      <c r="DB10" s="657"/>
      <c r="DC10" s="657"/>
      <c r="DD10" s="621" t="s">
        <v>63</v>
      </c>
      <c r="DE10" s="616"/>
      <c r="DF10" s="616"/>
      <c r="DG10" s="616"/>
      <c r="DH10" s="616"/>
      <c r="DI10" s="616"/>
      <c r="DJ10" s="616"/>
      <c r="DK10" s="616"/>
      <c r="DL10" s="616"/>
      <c r="DM10" s="616"/>
      <c r="DN10" s="616"/>
      <c r="DO10" s="616"/>
      <c r="DP10" s="617"/>
      <c r="DQ10" s="621" t="s">
        <v>63</v>
      </c>
      <c r="DR10" s="616"/>
      <c r="DS10" s="616"/>
      <c r="DT10" s="616"/>
      <c r="DU10" s="616"/>
      <c r="DV10" s="616"/>
      <c r="DW10" s="616"/>
      <c r="DX10" s="616"/>
      <c r="DY10" s="616"/>
      <c r="DZ10" s="616"/>
      <c r="EA10" s="616"/>
      <c r="EB10" s="616"/>
      <c r="EC10" s="656"/>
    </row>
    <row r="11" spans="2:143" ht="11.25" customHeight="1" x14ac:dyDescent="0.15">
      <c r="B11" s="612" t="s">
        <v>177</v>
      </c>
      <c r="C11" s="613"/>
      <c r="D11" s="613"/>
      <c r="E11" s="613"/>
      <c r="F11" s="613"/>
      <c r="G11" s="613"/>
      <c r="H11" s="613"/>
      <c r="I11" s="613"/>
      <c r="J11" s="613"/>
      <c r="K11" s="613"/>
      <c r="L11" s="613"/>
      <c r="M11" s="613"/>
      <c r="N11" s="613"/>
      <c r="O11" s="613"/>
      <c r="P11" s="613"/>
      <c r="Q11" s="614"/>
      <c r="R11" s="615">
        <v>59710</v>
      </c>
      <c r="S11" s="616"/>
      <c r="T11" s="616"/>
      <c r="U11" s="616"/>
      <c r="V11" s="616"/>
      <c r="W11" s="616"/>
      <c r="X11" s="616"/>
      <c r="Y11" s="617"/>
      <c r="Z11" s="618">
        <v>0.7</v>
      </c>
      <c r="AA11" s="619"/>
      <c r="AB11" s="619"/>
      <c r="AC11" s="620"/>
      <c r="AD11" s="621">
        <v>59710</v>
      </c>
      <c r="AE11" s="616"/>
      <c r="AF11" s="616"/>
      <c r="AG11" s="616"/>
      <c r="AH11" s="616"/>
      <c r="AI11" s="616"/>
      <c r="AJ11" s="616"/>
      <c r="AK11" s="617"/>
      <c r="AL11" s="618">
        <v>2.4</v>
      </c>
      <c r="AM11" s="619"/>
      <c r="AN11" s="619"/>
      <c r="AO11" s="659"/>
      <c r="AP11" s="612" t="s">
        <v>178</v>
      </c>
      <c r="AQ11" s="613"/>
      <c r="AR11" s="613"/>
      <c r="AS11" s="613"/>
      <c r="AT11" s="613"/>
      <c r="AU11" s="613"/>
      <c r="AV11" s="613"/>
      <c r="AW11" s="613"/>
      <c r="AX11" s="613"/>
      <c r="AY11" s="613"/>
      <c r="AZ11" s="613"/>
      <c r="BA11" s="613"/>
      <c r="BB11" s="613"/>
      <c r="BC11" s="613"/>
      <c r="BD11" s="613"/>
      <c r="BE11" s="613"/>
      <c r="BF11" s="614"/>
      <c r="BG11" s="615">
        <v>5048</v>
      </c>
      <c r="BH11" s="616"/>
      <c r="BI11" s="616"/>
      <c r="BJ11" s="616"/>
      <c r="BK11" s="616"/>
      <c r="BL11" s="616"/>
      <c r="BM11" s="616"/>
      <c r="BN11" s="617"/>
      <c r="BO11" s="657">
        <v>2.2000000000000002</v>
      </c>
      <c r="BP11" s="657"/>
      <c r="BQ11" s="657"/>
      <c r="BR11" s="657"/>
      <c r="BS11" s="658" t="s">
        <v>63</v>
      </c>
      <c r="BT11" s="658"/>
      <c r="BU11" s="658"/>
      <c r="BV11" s="658"/>
      <c r="BW11" s="658"/>
      <c r="BX11" s="658"/>
      <c r="BY11" s="658"/>
      <c r="BZ11" s="658"/>
      <c r="CA11" s="658"/>
      <c r="CB11" s="692"/>
      <c r="CD11" s="612" t="s">
        <v>179</v>
      </c>
      <c r="CE11" s="613"/>
      <c r="CF11" s="613"/>
      <c r="CG11" s="613"/>
      <c r="CH11" s="613"/>
      <c r="CI11" s="613"/>
      <c r="CJ11" s="613"/>
      <c r="CK11" s="613"/>
      <c r="CL11" s="613"/>
      <c r="CM11" s="613"/>
      <c r="CN11" s="613"/>
      <c r="CO11" s="613"/>
      <c r="CP11" s="613"/>
      <c r="CQ11" s="614"/>
      <c r="CR11" s="615">
        <v>412378</v>
      </c>
      <c r="CS11" s="616"/>
      <c r="CT11" s="616"/>
      <c r="CU11" s="616"/>
      <c r="CV11" s="616"/>
      <c r="CW11" s="616"/>
      <c r="CX11" s="616"/>
      <c r="CY11" s="617"/>
      <c r="CZ11" s="657">
        <v>6</v>
      </c>
      <c r="DA11" s="657"/>
      <c r="DB11" s="657"/>
      <c r="DC11" s="657"/>
      <c r="DD11" s="621">
        <v>127514</v>
      </c>
      <c r="DE11" s="616"/>
      <c r="DF11" s="616"/>
      <c r="DG11" s="616"/>
      <c r="DH11" s="616"/>
      <c r="DI11" s="616"/>
      <c r="DJ11" s="616"/>
      <c r="DK11" s="616"/>
      <c r="DL11" s="616"/>
      <c r="DM11" s="616"/>
      <c r="DN11" s="616"/>
      <c r="DO11" s="616"/>
      <c r="DP11" s="617"/>
      <c r="DQ11" s="621">
        <v>277709</v>
      </c>
      <c r="DR11" s="616"/>
      <c r="DS11" s="616"/>
      <c r="DT11" s="616"/>
      <c r="DU11" s="616"/>
      <c r="DV11" s="616"/>
      <c r="DW11" s="616"/>
      <c r="DX11" s="616"/>
      <c r="DY11" s="616"/>
      <c r="DZ11" s="616"/>
      <c r="EA11" s="616"/>
      <c r="EB11" s="616"/>
      <c r="EC11" s="656"/>
    </row>
    <row r="12" spans="2:143" ht="11.25" customHeight="1" x14ac:dyDescent="0.15">
      <c r="B12" s="612" t="s">
        <v>180</v>
      </c>
      <c r="C12" s="613"/>
      <c r="D12" s="613"/>
      <c r="E12" s="613"/>
      <c r="F12" s="613"/>
      <c r="G12" s="613"/>
      <c r="H12" s="613"/>
      <c r="I12" s="613"/>
      <c r="J12" s="613"/>
      <c r="K12" s="613"/>
      <c r="L12" s="613"/>
      <c r="M12" s="613"/>
      <c r="N12" s="613"/>
      <c r="O12" s="613"/>
      <c r="P12" s="613"/>
      <c r="Q12" s="614"/>
      <c r="R12" s="615" t="s">
        <v>63</v>
      </c>
      <c r="S12" s="616"/>
      <c r="T12" s="616"/>
      <c r="U12" s="616"/>
      <c r="V12" s="616"/>
      <c r="W12" s="616"/>
      <c r="X12" s="616"/>
      <c r="Y12" s="617"/>
      <c r="Z12" s="657" t="s">
        <v>63</v>
      </c>
      <c r="AA12" s="657"/>
      <c r="AB12" s="657"/>
      <c r="AC12" s="657"/>
      <c r="AD12" s="658" t="s">
        <v>63</v>
      </c>
      <c r="AE12" s="658"/>
      <c r="AF12" s="658"/>
      <c r="AG12" s="658"/>
      <c r="AH12" s="658"/>
      <c r="AI12" s="658"/>
      <c r="AJ12" s="658"/>
      <c r="AK12" s="658"/>
      <c r="AL12" s="618" t="s">
        <v>63</v>
      </c>
      <c r="AM12" s="619"/>
      <c r="AN12" s="619"/>
      <c r="AO12" s="659"/>
      <c r="AP12" s="612" t="s">
        <v>181</v>
      </c>
      <c r="AQ12" s="613"/>
      <c r="AR12" s="613"/>
      <c r="AS12" s="613"/>
      <c r="AT12" s="613"/>
      <c r="AU12" s="613"/>
      <c r="AV12" s="613"/>
      <c r="AW12" s="613"/>
      <c r="AX12" s="613"/>
      <c r="AY12" s="613"/>
      <c r="AZ12" s="613"/>
      <c r="BA12" s="613"/>
      <c r="BB12" s="613"/>
      <c r="BC12" s="613"/>
      <c r="BD12" s="613"/>
      <c r="BE12" s="613"/>
      <c r="BF12" s="614"/>
      <c r="BG12" s="615">
        <v>124432</v>
      </c>
      <c r="BH12" s="616"/>
      <c r="BI12" s="616"/>
      <c r="BJ12" s="616"/>
      <c r="BK12" s="616"/>
      <c r="BL12" s="616"/>
      <c r="BM12" s="616"/>
      <c r="BN12" s="617"/>
      <c r="BO12" s="657">
        <v>53.5</v>
      </c>
      <c r="BP12" s="657"/>
      <c r="BQ12" s="657"/>
      <c r="BR12" s="657"/>
      <c r="BS12" s="658" t="s">
        <v>63</v>
      </c>
      <c r="BT12" s="658"/>
      <c r="BU12" s="658"/>
      <c r="BV12" s="658"/>
      <c r="BW12" s="658"/>
      <c r="BX12" s="658"/>
      <c r="BY12" s="658"/>
      <c r="BZ12" s="658"/>
      <c r="CA12" s="658"/>
      <c r="CB12" s="692"/>
      <c r="CD12" s="612" t="s">
        <v>182</v>
      </c>
      <c r="CE12" s="613"/>
      <c r="CF12" s="613"/>
      <c r="CG12" s="613"/>
      <c r="CH12" s="613"/>
      <c r="CI12" s="613"/>
      <c r="CJ12" s="613"/>
      <c r="CK12" s="613"/>
      <c r="CL12" s="613"/>
      <c r="CM12" s="613"/>
      <c r="CN12" s="613"/>
      <c r="CO12" s="613"/>
      <c r="CP12" s="613"/>
      <c r="CQ12" s="614"/>
      <c r="CR12" s="615">
        <v>66413</v>
      </c>
      <c r="CS12" s="616"/>
      <c r="CT12" s="616"/>
      <c r="CU12" s="616"/>
      <c r="CV12" s="616"/>
      <c r="CW12" s="616"/>
      <c r="CX12" s="616"/>
      <c r="CY12" s="617"/>
      <c r="CZ12" s="657">
        <v>1</v>
      </c>
      <c r="DA12" s="657"/>
      <c r="DB12" s="657"/>
      <c r="DC12" s="657"/>
      <c r="DD12" s="621">
        <v>1000</v>
      </c>
      <c r="DE12" s="616"/>
      <c r="DF12" s="616"/>
      <c r="DG12" s="616"/>
      <c r="DH12" s="616"/>
      <c r="DI12" s="616"/>
      <c r="DJ12" s="616"/>
      <c r="DK12" s="616"/>
      <c r="DL12" s="616"/>
      <c r="DM12" s="616"/>
      <c r="DN12" s="616"/>
      <c r="DO12" s="616"/>
      <c r="DP12" s="617"/>
      <c r="DQ12" s="621">
        <v>14125</v>
      </c>
      <c r="DR12" s="616"/>
      <c r="DS12" s="616"/>
      <c r="DT12" s="616"/>
      <c r="DU12" s="616"/>
      <c r="DV12" s="616"/>
      <c r="DW12" s="616"/>
      <c r="DX12" s="616"/>
      <c r="DY12" s="616"/>
      <c r="DZ12" s="616"/>
      <c r="EA12" s="616"/>
      <c r="EB12" s="616"/>
      <c r="EC12" s="656"/>
    </row>
    <row r="13" spans="2:143" ht="11.25" customHeight="1" x14ac:dyDescent="0.15">
      <c r="B13" s="612" t="s">
        <v>183</v>
      </c>
      <c r="C13" s="613"/>
      <c r="D13" s="613"/>
      <c r="E13" s="613"/>
      <c r="F13" s="613"/>
      <c r="G13" s="613"/>
      <c r="H13" s="613"/>
      <c r="I13" s="613"/>
      <c r="J13" s="613"/>
      <c r="K13" s="613"/>
      <c r="L13" s="613"/>
      <c r="M13" s="613"/>
      <c r="N13" s="613"/>
      <c r="O13" s="613"/>
      <c r="P13" s="613"/>
      <c r="Q13" s="614"/>
      <c r="R13" s="615" t="s">
        <v>63</v>
      </c>
      <c r="S13" s="616"/>
      <c r="T13" s="616"/>
      <c r="U13" s="616"/>
      <c r="V13" s="616"/>
      <c r="W13" s="616"/>
      <c r="X13" s="616"/>
      <c r="Y13" s="617"/>
      <c r="Z13" s="657" t="s">
        <v>63</v>
      </c>
      <c r="AA13" s="657"/>
      <c r="AB13" s="657"/>
      <c r="AC13" s="657"/>
      <c r="AD13" s="658" t="s">
        <v>63</v>
      </c>
      <c r="AE13" s="658"/>
      <c r="AF13" s="658"/>
      <c r="AG13" s="658"/>
      <c r="AH13" s="658"/>
      <c r="AI13" s="658"/>
      <c r="AJ13" s="658"/>
      <c r="AK13" s="658"/>
      <c r="AL13" s="618" t="s">
        <v>63</v>
      </c>
      <c r="AM13" s="619"/>
      <c r="AN13" s="619"/>
      <c r="AO13" s="659"/>
      <c r="AP13" s="612" t="s">
        <v>184</v>
      </c>
      <c r="AQ13" s="613"/>
      <c r="AR13" s="613"/>
      <c r="AS13" s="613"/>
      <c r="AT13" s="613"/>
      <c r="AU13" s="613"/>
      <c r="AV13" s="613"/>
      <c r="AW13" s="613"/>
      <c r="AX13" s="613"/>
      <c r="AY13" s="613"/>
      <c r="AZ13" s="613"/>
      <c r="BA13" s="613"/>
      <c r="BB13" s="613"/>
      <c r="BC13" s="613"/>
      <c r="BD13" s="613"/>
      <c r="BE13" s="613"/>
      <c r="BF13" s="614"/>
      <c r="BG13" s="615">
        <v>122577</v>
      </c>
      <c r="BH13" s="616"/>
      <c r="BI13" s="616"/>
      <c r="BJ13" s="616"/>
      <c r="BK13" s="616"/>
      <c r="BL13" s="616"/>
      <c r="BM13" s="616"/>
      <c r="BN13" s="617"/>
      <c r="BO13" s="657">
        <v>52.7</v>
      </c>
      <c r="BP13" s="657"/>
      <c r="BQ13" s="657"/>
      <c r="BR13" s="657"/>
      <c r="BS13" s="658" t="s">
        <v>63</v>
      </c>
      <c r="BT13" s="658"/>
      <c r="BU13" s="658"/>
      <c r="BV13" s="658"/>
      <c r="BW13" s="658"/>
      <c r="BX13" s="658"/>
      <c r="BY13" s="658"/>
      <c r="BZ13" s="658"/>
      <c r="CA13" s="658"/>
      <c r="CB13" s="692"/>
      <c r="CD13" s="612" t="s">
        <v>185</v>
      </c>
      <c r="CE13" s="613"/>
      <c r="CF13" s="613"/>
      <c r="CG13" s="613"/>
      <c r="CH13" s="613"/>
      <c r="CI13" s="613"/>
      <c r="CJ13" s="613"/>
      <c r="CK13" s="613"/>
      <c r="CL13" s="613"/>
      <c r="CM13" s="613"/>
      <c r="CN13" s="613"/>
      <c r="CO13" s="613"/>
      <c r="CP13" s="613"/>
      <c r="CQ13" s="614"/>
      <c r="CR13" s="615">
        <v>184887</v>
      </c>
      <c r="CS13" s="616"/>
      <c r="CT13" s="616"/>
      <c r="CU13" s="616"/>
      <c r="CV13" s="616"/>
      <c r="CW13" s="616"/>
      <c r="CX13" s="616"/>
      <c r="CY13" s="617"/>
      <c r="CZ13" s="657">
        <v>2.7</v>
      </c>
      <c r="DA13" s="657"/>
      <c r="DB13" s="657"/>
      <c r="DC13" s="657"/>
      <c r="DD13" s="621">
        <v>91465</v>
      </c>
      <c r="DE13" s="616"/>
      <c r="DF13" s="616"/>
      <c r="DG13" s="616"/>
      <c r="DH13" s="616"/>
      <c r="DI13" s="616"/>
      <c r="DJ13" s="616"/>
      <c r="DK13" s="616"/>
      <c r="DL13" s="616"/>
      <c r="DM13" s="616"/>
      <c r="DN13" s="616"/>
      <c r="DO13" s="616"/>
      <c r="DP13" s="617"/>
      <c r="DQ13" s="621">
        <v>94987</v>
      </c>
      <c r="DR13" s="616"/>
      <c r="DS13" s="616"/>
      <c r="DT13" s="616"/>
      <c r="DU13" s="616"/>
      <c r="DV13" s="616"/>
      <c r="DW13" s="616"/>
      <c r="DX13" s="616"/>
      <c r="DY13" s="616"/>
      <c r="DZ13" s="616"/>
      <c r="EA13" s="616"/>
      <c r="EB13" s="616"/>
      <c r="EC13" s="656"/>
    </row>
    <row r="14" spans="2:143" ht="11.25" customHeight="1" x14ac:dyDescent="0.15">
      <c r="B14" s="612" t="s">
        <v>186</v>
      </c>
      <c r="C14" s="613"/>
      <c r="D14" s="613"/>
      <c r="E14" s="613"/>
      <c r="F14" s="613"/>
      <c r="G14" s="613"/>
      <c r="H14" s="613"/>
      <c r="I14" s="613"/>
      <c r="J14" s="613"/>
      <c r="K14" s="613"/>
      <c r="L14" s="613"/>
      <c r="M14" s="613"/>
      <c r="N14" s="613"/>
      <c r="O14" s="613"/>
      <c r="P14" s="613"/>
      <c r="Q14" s="614"/>
      <c r="R14" s="615" t="s">
        <v>63</v>
      </c>
      <c r="S14" s="616"/>
      <c r="T14" s="616"/>
      <c r="U14" s="616"/>
      <c r="V14" s="616"/>
      <c r="W14" s="616"/>
      <c r="X14" s="616"/>
      <c r="Y14" s="617"/>
      <c r="Z14" s="657" t="s">
        <v>63</v>
      </c>
      <c r="AA14" s="657"/>
      <c r="AB14" s="657"/>
      <c r="AC14" s="657"/>
      <c r="AD14" s="658" t="s">
        <v>63</v>
      </c>
      <c r="AE14" s="658"/>
      <c r="AF14" s="658"/>
      <c r="AG14" s="658"/>
      <c r="AH14" s="658"/>
      <c r="AI14" s="658"/>
      <c r="AJ14" s="658"/>
      <c r="AK14" s="658"/>
      <c r="AL14" s="618" t="s">
        <v>63</v>
      </c>
      <c r="AM14" s="619"/>
      <c r="AN14" s="619"/>
      <c r="AO14" s="659"/>
      <c r="AP14" s="612" t="s">
        <v>187</v>
      </c>
      <c r="AQ14" s="613"/>
      <c r="AR14" s="613"/>
      <c r="AS14" s="613"/>
      <c r="AT14" s="613"/>
      <c r="AU14" s="613"/>
      <c r="AV14" s="613"/>
      <c r="AW14" s="613"/>
      <c r="AX14" s="613"/>
      <c r="AY14" s="613"/>
      <c r="AZ14" s="613"/>
      <c r="BA14" s="613"/>
      <c r="BB14" s="613"/>
      <c r="BC14" s="613"/>
      <c r="BD14" s="613"/>
      <c r="BE14" s="613"/>
      <c r="BF14" s="614"/>
      <c r="BG14" s="615">
        <v>15066</v>
      </c>
      <c r="BH14" s="616"/>
      <c r="BI14" s="616"/>
      <c r="BJ14" s="616"/>
      <c r="BK14" s="616"/>
      <c r="BL14" s="616"/>
      <c r="BM14" s="616"/>
      <c r="BN14" s="617"/>
      <c r="BO14" s="657">
        <v>6.5</v>
      </c>
      <c r="BP14" s="657"/>
      <c r="BQ14" s="657"/>
      <c r="BR14" s="657"/>
      <c r="BS14" s="658" t="s">
        <v>63</v>
      </c>
      <c r="BT14" s="658"/>
      <c r="BU14" s="658"/>
      <c r="BV14" s="658"/>
      <c r="BW14" s="658"/>
      <c r="BX14" s="658"/>
      <c r="BY14" s="658"/>
      <c r="BZ14" s="658"/>
      <c r="CA14" s="658"/>
      <c r="CB14" s="692"/>
      <c r="CD14" s="612" t="s">
        <v>188</v>
      </c>
      <c r="CE14" s="613"/>
      <c r="CF14" s="613"/>
      <c r="CG14" s="613"/>
      <c r="CH14" s="613"/>
      <c r="CI14" s="613"/>
      <c r="CJ14" s="613"/>
      <c r="CK14" s="613"/>
      <c r="CL14" s="613"/>
      <c r="CM14" s="613"/>
      <c r="CN14" s="613"/>
      <c r="CO14" s="613"/>
      <c r="CP14" s="613"/>
      <c r="CQ14" s="614"/>
      <c r="CR14" s="615">
        <v>139526</v>
      </c>
      <c r="CS14" s="616"/>
      <c r="CT14" s="616"/>
      <c r="CU14" s="616"/>
      <c r="CV14" s="616"/>
      <c r="CW14" s="616"/>
      <c r="CX14" s="616"/>
      <c r="CY14" s="617"/>
      <c r="CZ14" s="657">
        <v>2</v>
      </c>
      <c r="DA14" s="657"/>
      <c r="DB14" s="657"/>
      <c r="DC14" s="657"/>
      <c r="DD14" s="621">
        <v>1962</v>
      </c>
      <c r="DE14" s="616"/>
      <c r="DF14" s="616"/>
      <c r="DG14" s="616"/>
      <c r="DH14" s="616"/>
      <c r="DI14" s="616"/>
      <c r="DJ14" s="616"/>
      <c r="DK14" s="616"/>
      <c r="DL14" s="616"/>
      <c r="DM14" s="616"/>
      <c r="DN14" s="616"/>
      <c r="DO14" s="616"/>
      <c r="DP14" s="617"/>
      <c r="DQ14" s="621">
        <v>130270</v>
      </c>
      <c r="DR14" s="616"/>
      <c r="DS14" s="616"/>
      <c r="DT14" s="616"/>
      <c r="DU14" s="616"/>
      <c r="DV14" s="616"/>
      <c r="DW14" s="616"/>
      <c r="DX14" s="616"/>
      <c r="DY14" s="616"/>
      <c r="DZ14" s="616"/>
      <c r="EA14" s="616"/>
      <c r="EB14" s="616"/>
      <c r="EC14" s="656"/>
    </row>
    <row r="15" spans="2:143" ht="11.25" customHeight="1" x14ac:dyDescent="0.15">
      <c r="B15" s="612" t="s">
        <v>189</v>
      </c>
      <c r="C15" s="613"/>
      <c r="D15" s="613"/>
      <c r="E15" s="613"/>
      <c r="F15" s="613"/>
      <c r="G15" s="613"/>
      <c r="H15" s="613"/>
      <c r="I15" s="613"/>
      <c r="J15" s="613"/>
      <c r="K15" s="613"/>
      <c r="L15" s="613"/>
      <c r="M15" s="613"/>
      <c r="N15" s="613"/>
      <c r="O15" s="613"/>
      <c r="P15" s="613"/>
      <c r="Q15" s="614"/>
      <c r="R15" s="615" t="s">
        <v>63</v>
      </c>
      <c r="S15" s="616"/>
      <c r="T15" s="616"/>
      <c r="U15" s="616"/>
      <c r="V15" s="616"/>
      <c r="W15" s="616"/>
      <c r="X15" s="616"/>
      <c r="Y15" s="617"/>
      <c r="Z15" s="657" t="s">
        <v>63</v>
      </c>
      <c r="AA15" s="657"/>
      <c r="AB15" s="657"/>
      <c r="AC15" s="657"/>
      <c r="AD15" s="658" t="s">
        <v>63</v>
      </c>
      <c r="AE15" s="658"/>
      <c r="AF15" s="658"/>
      <c r="AG15" s="658"/>
      <c r="AH15" s="658"/>
      <c r="AI15" s="658"/>
      <c r="AJ15" s="658"/>
      <c r="AK15" s="658"/>
      <c r="AL15" s="618" t="s">
        <v>63</v>
      </c>
      <c r="AM15" s="619"/>
      <c r="AN15" s="619"/>
      <c r="AO15" s="659"/>
      <c r="AP15" s="612" t="s">
        <v>190</v>
      </c>
      <c r="AQ15" s="613"/>
      <c r="AR15" s="613"/>
      <c r="AS15" s="613"/>
      <c r="AT15" s="613"/>
      <c r="AU15" s="613"/>
      <c r="AV15" s="613"/>
      <c r="AW15" s="613"/>
      <c r="AX15" s="613"/>
      <c r="AY15" s="613"/>
      <c r="AZ15" s="613"/>
      <c r="BA15" s="613"/>
      <c r="BB15" s="613"/>
      <c r="BC15" s="613"/>
      <c r="BD15" s="613"/>
      <c r="BE15" s="613"/>
      <c r="BF15" s="614"/>
      <c r="BG15" s="615">
        <v>14991</v>
      </c>
      <c r="BH15" s="616"/>
      <c r="BI15" s="616"/>
      <c r="BJ15" s="616"/>
      <c r="BK15" s="616"/>
      <c r="BL15" s="616"/>
      <c r="BM15" s="616"/>
      <c r="BN15" s="617"/>
      <c r="BO15" s="657">
        <v>6.5</v>
      </c>
      <c r="BP15" s="657"/>
      <c r="BQ15" s="657"/>
      <c r="BR15" s="657"/>
      <c r="BS15" s="658" t="s">
        <v>63</v>
      </c>
      <c r="BT15" s="658"/>
      <c r="BU15" s="658"/>
      <c r="BV15" s="658"/>
      <c r="BW15" s="658"/>
      <c r="BX15" s="658"/>
      <c r="BY15" s="658"/>
      <c r="BZ15" s="658"/>
      <c r="CA15" s="658"/>
      <c r="CB15" s="692"/>
      <c r="CD15" s="612" t="s">
        <v>191</v>
      </c>
      <c r="CE15" s="613"/>
      <c r="CF15" s="613"/>
      <c r="CG15" s="613"/>
      <c r="CH15" s="613"/>
      <c r="CI15" s="613"/>
      <c r="CJ15" s="613"/>
      <c r="CK15" s="613"/>
      <c r="CL15" s="613"/>
      <c r="CM15" s="613"/>
      <c r="CN15" s="613"/>
      <c r="CO15" s="613"/>
      <c r="CP15" s="613"/>
      <c r="CQ15" s="614"/>
      <c r="CR15" s="615">
        <v>220437</v>
      </c>
      <c r="CS15" s="616"/>
      <c r="CT15" s="616"/>
      <c r="CU15" s="616"/>
      <c r="CV15" s="616"/>
      <c r="CW15" s="616"/>
      <c r="CX15" s="616"/>
      <c r="CY15" s="617"/>
      <c r="CZ15" s="657">
        <v>3.2</v>
      </c>
      <c r="DA15" s="657"/>
      <c r="DB15" s="657"/>
      <c r="DC15" s="657"/>
      <c r="DD15" s="621">
        <v>11512</v>
      </c>
      <c r="DE15" s="616"/>
      <c r="DF15" s="616"/>
      <c r="DG15" s="616"/>
      <c r="DH15" s="616"/>
      <c r="DI15" s="616"/>
      <c r="DJ15" s="616"/>
      <c r="DK15" s="616"/>
      <c r="DL15" s="616"/>
      <c r="DM15" s="616"/>
      <c r="DN15" s="616"/>
      <c r="DO15" s="616"/>
      <c r="DP15" s="617"/>
      <c r="DQ15" s="621">
        <v>196811</v>
      </c>
      <c r="DR15" s="616"/>
      <c r="DS15" s="616"/>
      <c r="DT15" s="616"/>
      <c r="DU15" s="616"/>
      <c r="DV15" s="616"/>
      <c r="DW15" s="616"/>
      <c r="DX15" s="616"/>
      <c r="DY15" s="616"/>
      <c r="DZ15" s="616"/>
      <c r="EA15" s="616"/>
      <c r="EB15" s="616"/>
      <c r="EC15" s="656"/>
    </row>
    <row r="16" spans="2:143" ht="11.25" customHeight="1" x14ac:dyDescent="0.15">
      <c r="B16" s="612" t="s">
        <v>192</v>
      </c>
      <c r="C16" s="613"/>
      <c r="D16" s="613"/>
      <c r="E16" s="613"/>
      <c r="F16" s="613"/>
      <c r="G16" s="613"/>
      <c r="H16" s="613"/>
      <c r="I16" s="613"/>
      <c r="J16" s="613"/>
      <c r="K16" s="613"/>
      <c r="L16" s="613"/>
      <c r="M16" s="613"/>
      <c r="N16" s="613"/>
      <c r="O16" s="613"/>
      <c r="P16" s="613"/>
      <c r="Q16" s="614"/>
      <c r="R16" s="615">
        <v>3180</v>
      </c>
      <c r="S16" s="616"/>
      <c r="T16" s="616"/>
      <c r="U16" s="616"/>
      <c r="V16" s="616"/>
      <c r="W16" s="616"/>
      <c r="X16" s="616"/>
      <c r="Y16" s="617"/>
      <c r="Z16" s="657">
        <v>0</v>
      </c>
      <c r="AA16" s="657"/>
      <c r="AB16" s="657"/>
      <c r="AC16" s="657"/>
      <c r="AD16" s="658">
        <v>3180</v>
      </c>
      <c r="AE16" s="658"/>
      <c r="AF16" s="658"/>
      <c r="AG16" s="658"/>
      <c r="AH16" s="658"/>
      <c r="AI16" s="658"/>
      <c r="AJ16" s="658"/>
      <c r="AK16" s="658"/>
      <c r="AL16" s="618">
        <v>0.1</v>
      </c>
      <c r="AM16" s="619"/>
      <c r="AN16" s="619"/>
      <c r="AO16" s="659"/>
      <c r="AP16" s="612" t="s">
        <v>193</v>
      </c>
      <c r="AQ16" s="613"/>
      <c r="AR16" s="613"/>
      <c r="AS16" s="613"/>
      <c r="AT16" s="613"/>
      <c r="AU16" s="613"/>
      <c r="AV16" s="613"/>
      <c r="AW16" s="613"/>
      <c r="AX16" s="613"/>
      <c r="AY16" s="613"/>
      <c r="AZ16" s="613"/>
      <c r="BA16" s="613"/>
      <c r="BB16" s="613"/>
      <c r="BC16" s="613"/>
      <c r="BD16" s="613"/>
      <c r="BE16" s="613"/>
      <c r="BF16" s="614"/>
      <c r="BG16" s="615" t="s">
        <v>63</v>
      </c>
      <c r="BH16" s="616"/>
      <c r="BI16" s="616"/>
      <c r="BJ16" s="616"/>
      <c r="BK16" s="616"/>
      <c r="BL16" s="616"/>
      <c r="BM16" s="616"/>
      <c r="BN16" s="617"/>
      <c r="BO16" s="657" t="s">
        <v>63</v>
      </c>
      <c r="BP16" s="657"/>
      <c r="BQ16" s="657"/>
      <c r="BR16" s="657"/>
      <c r="BS16" s="658" t="s">
        <v>63</v>
      </c>
      <c r="BT16" s="658"/>
      <c r="BU16" s="658"/>
      <c r="BV16" s="658"/>
      <c r="BW16" s="658"/>
      <c r="BX16" s="658"/>
      <c r="BY16" s="658"/>
      <c r="BZ16" s="658"/>
      <c r="CA16" s="658"/>
      <c r="CB16" s="692"/>
      <c r="CD16" s="612" t="s">
        <v>194</v>
      </c>
      <c r="CE16" s="613"/>
      <c r="CF16" s="613"/>
      <c r="CG16" s="613"/>
      <c r="CH16" s="613"/>
      <c r="CI16" s="613"/>
      <c r="CJ16" s="613"/>
      <c r="CK16" s="613"/>
      <c r="CL16" s="613"/>
      <c r="CM16" s="613"/>
      <c r="CN16" s="613"/>
      <c r="CO16" s="613"/>
      <c r="CP16" s="613"/>
      <c r="CQ16" s="614"/>
      <c r="CR16" s="615">
        <v>1219531</v>
      </c>
      <c r="CS16" s="616"/>
      <c r="CT16" s="616"/>
      <c r="CU16" s="616"/>
      <c r="CV16" s="616"/>
      <c r="CW16" s="616"/>
      <c r="CX16" s="616"/>
      <c r="CY16" s="617"/>
      <c r="CZ16" s="657">
        <v>17.7</v>
      </c>
      <c r="DA16" s="657"/>
      <c r="DB16" s="657"/>
      <c r="DC16" s="657"/>
      <c r="DD16" s="621" t="s">
        <v>63</v>
      </c>
      <c r="DE16" s="616"/>
      <c r="DF16" s="616"/>
      <c r="DG16" s="616"/>
      <c r="DH16" s="616"/>
      <c r="DI16" s="616"/>
      <c r="DJ16" s="616"/>
      <c r="DK16" s="616"/>
      <c r="DL16" s="616"/>
      <c r="DM16" s="616"/>
      <c r="DN16" s="616"/>
      <c r="DO16" s="616"/>
      <c r="DP16" s="617"/>
      <c r="DQ16" s="621">
        <v>181330</v>
      </c>
      <c r="DR16" s="616"/>
      <c r="DS16" s="616"/>
      <c r="DT16" s="616"/>
      <c r="DU16" s="616"/>
      <c r="DV16" s="616"/>
      <c r="DW16" s="616"/>
      <c r="DX16" s="616"/>
      <c r="DY16" s="616"/>
      <c r="DZ16" s="616"/>
      <c r="EA16" s="616"/>
      <c r="EB16" s="616"/>
      <c r="EC16" s="656"/>
    </row>
    <row r="17" spans="2:133" ht="11.25" customHeight="1" x14ac:dyDescent="0.15">
      <c r="B17" s="612" t="s">
        <v>195</v>
      </c>
      <c r="C17" s="613"/>
      <c r="D17" s="613"/>
      <c r="E17" s="613"/>
      <c r="F17" s="613"/>
      <c r="G17" s="613"/>
      <c r="H17" s="613"/>
      <c r="I17" s="613"/>
      <c r="J17" s="613"/>
      <c r="K17" s="613"/>
      <c r="L17" s="613"/>
      <c r="M17" s="613"/>
      <c r="N17" s="613"/>
      <c r="O17" s="613"/>
      <c r="P17" s="613"/>
      <c r="Q17" s="614"/>
      <c r="R17" s="615">
        <v>3231</v>
      </c>
      <c r="S17" s="616"/>
      <c r="T17" s="616"/>
      <c r="U17" s="616"/>
      <c r="V17" s="616"/>
      <c r="W17" s="616"/>
      <c r="X17" s="616"/>
      <c r="Y17" s="617"/>
      <c r="Z17" s="657">
        <v>0</v>
      </c>
      <c r="AA17" s="657"/>
      <c r="AB17" s="657"/>
      <c r="AC17" s="657"/>
      <c r="AD17" s="658">
        <v>3231</v>
      </c>
      <c r="AE17" s="658"/>
      <c r="AF17" s="658"/>
      <c r="AG17" s="658"/>
      <c r="AH17" s="658"/>
      <c r="AI17" s="658"/>
      <c r="AJ17" s="658"/>
      <c r="AK17" s="658"/>
      <c r="AL17" s="618">
        <v>0.1</v>
      </c>
      <c r="AM17" s="619"/>
      <c r="AN17" s="619"/>
      <c r="AO17" s="659"/>
      <c r="AP17" s="612" t="s">
        <v>196</v>
      </c>
      <c r="AQ17" s="613"/>
      <c r="AR17" s="613"/>
      <c r="AS17" s="613"/>
      <c r="AT17" s="613"/>
      <c r="AU17" s="613"/>
      <c r="AV17" s="613"/>
      <c r="AW17" s="613"/>
      <c r="AX17" s="613"/>
      <c r="AY17" s="613"/>
      <c r="AZ17" s="613"/>
      <c r="BA17" s="613"/>
      <c r="BB17" s="613"/>
      <c r="BC17" s="613"/>
      <c r="BD17" s="613"/>
      <c r="BE17" s="613"/>
      <c r="BF17" s="614"/>
      <c r="BG17" s="615" t="s">
        <v>63</v>
      </c>
      <c r="BH17" s="616"/>
      <c r="BI17" s="616"/>
      <c r="BJ17" s="616"/>
      <c r="BK17" s="616"/>
      <c r="BL17" s="616"/>
      <c r="BM17" s="616"/>
      <c r="BN17" s="617"/>
      <c r="BO17" s="657" t="s">
        <v>63</v>
      </c>
      <c r="BP17" s="657"/>
      <c r="BQ17" s="657"/>
      <c r="BR17" s="657"/>
      <c r="BS17" s="658" t="s">
        <v>63</v>
      </c>
      <c r="BT17" s="658"/>
      <c r="BU17" s="658"/>
      <c r="BV17" s="658"/>
      <c r="BW17" s="658"/>
      <c r="BX17" s="658"/>
      <c r="BY17" s="658"/>
      <c r="BZ17" s="658"/>
      <c r="CA17" s="658"/>
      <c r="CB17" s="692"/>
      <c r="CD17" s="612" t="s">
        <v>197</v>
      </c>
      <c r="CE17" s="613"/>
      <c r="CF17" s="613"/>
      <c r="CG17" s="613"/>
      <c r="CH17" s="613"/>
      <c r="CI17" s="613"/>
      <c r="CJ17" s="613"/>
      <c r="CK17" s="613"/>
      <c r="CL17" s="613"/>
      <c r="CM17" s="613"/>
      <c r="CN17" s="613"/>
      <c r="CO17" s="613"/>
      <c r="CP17" s="613"/>
      <c r="CQ17" s="614"/>
      <c r="CR17" s="615">
        <v>418786</v>
      </c>
      <c r="CS17" s="616"/>
      <c r="CT17" s="616"/>
      <c r="CU17" s="616"/>
      <c r="CV17" s="616"/>
      <c r="CW17" s="616"/>
      <c r="CX17" s="616"/>
      <c r="CY17" s="617"/>
      <c r="CZ17" s="657">
        <v>6.1</v>
      </c>
      <c r="DA17" s="657"/>
      <c r="DB17" s="657"/>
      <c r="DC17" s="657"/>
      <c r="DD17" s="621" t="s">
        <v>63</v>
      </c>
      <c r="DE17" s="616"/>
      <c r="DF17" s="616"/>
      <c r="DG17" s="616"/>
      <c r="DH17" s="616"/>
      <c r="DI17" s="616"/>
      <c r="DJ17" s="616"/>
      <c r="DK17" s="616"/>
      <c r="DL17" s="616"/>
      <c r="DM17" s="616"/>
      <c r="DN17" s="616"/>
      <c r="DO17" s="616"/>
      <c r="DP17" s="617"/>
      <c r="DQ17" s="621">
        <v>417224</v>
      </c>
      <c r="DR17" s="616"/>
      <c r="DS17" s="616"/>
      <c r="DT17" s="616"/>
      <c r="DU17" s="616"/>
      <c r="DV17" s="616"/>
      <c r="DW17" s="616"/>
      <c r="DX17" s="616"/>
      <c r="DY17" s="616"/>
      <c r="DZ17" s="616"/>
      <c r="EA17" s="616"/>
      <c r="EB17" s="616"/>
      <c r="EC17" s="656"/>
    </row>
    <row r="18" spans="2:133" ht="11.25" customHeight="1" x14ac:dyDescent="0.15">
      <c r="B18" s="612" t="s">
        <v>198</v>
      </c>
      <c r="C18" s="613"/>
      <c r="D18" s="613"/>
      <c r="E18" s="613"/>
      <c r="F18" s="613"/>
      <c r="G18" s="613"/>
      <c r="H18" s="613"/>
      <c r="I18" s="613"/>
      <c r="J18" s="613"/>
      <c r="K18" s="613"/>
      <c r="L18" s="613"/>
      <c r="M18" s="613"/>
      <c r="N18" s="613"/>
      <c r="O18" s="613"/>
      <c r="P18" s="613"/>
      <c r="Q18" s="614"/>
      <c r="R18" s="615">
        <v>728</v>
      </c>
      <c r="S18" s="616"/>
      <c r="T18" s="616"/>
      <c r="U18" s="616"/>
      <c r="V18" s="616"/>
      <c r="W18" s="616"/>
      <c r="X18" s="616"/>
      <c r="Y18" s="617"/>
      <c r="Z18" s="657">
        <v>0</v>
      </c>
      <c r="AA18" s="657"/>
      <c r="AB18" s="657"/>
      <c r="AC18" s="657"/>
      <c r="AD18" s="658">
        <v>728</v>
      </c>
      <c r="AE18" s="658"/>
      <c r="AF18" s="658"/>
      <c r="AG18" s="658"/>
      <c r="AH18" s="658"/>
      <c r="AI18" s="658"/>
      <c r="AJ18" s="658"/>
      <c r="AK18" s="658"/>
      <c r="AL18" s="618">
        <v>0</v>
      </c>
      <c r="AM18" s="619"/>
      <c r="AN18" s="619"/>
      <c r="AO18" s="659"/>
      <c r="AP18" s="612" t="s">
        <v>199</v>
      </c>
      <c r="AQ18" s="613"/>
      <c r="AR18" s="613"/>
      <c r="AS18" s="613"/>
      <c r="AT18" s="613"/>
      <c r="AU18" s="613"/>
      <c r="AV18" s="613"/>
      <c r="AW18" s="613"/>
      <c r="AX18" s="613"/>
      <c r="AY18" s="613"/>
      <c r="AZ18" s="613"/>
      <c r="BA18" s="613"/>
      <c r="BB18" s="613"/>
      <c r="BC18" s="613"/>
      <c r="BD18" s="613"/>
      <c r="BE18" s="613"/>
      <c r="BF18" s="614"/>
      <c r="BG18" s="615" t="s">
        <v>63</v>
      </c>
      <c r="BH18" s="616"/>
      <c r="BI18" s="616"/>
      <c r="BJ18" s="616"/>
      <c r="BK18" s="616"/>
      <c r="BL18" s="616"/>
      <c r="BM18" s="616"/>
      <c r="BN18" s="617"/>
      <c r="BO18" s="657" t="s">
        <v>63</v>
      </c>
      <c r="BP18" s="657"/>
      <c r="BQ18" s="657"/>
      <c r="BR18" s="657"/>
      <c r="BS18" s="658" t="s">
        <v>63</v>
      </c>
      <c r="BT18" s="658"/>
      <c r="BU18" s="658"/>
      <c r="BV18" s="658"/>
      <c r="BW18" s="658"/>
      <c r="BX18" s="658"/>
      <c r="BY18" s="658"/>
      <c r="BZ18" s="658"/>
      <c r="CA18" s="658"/>
      <c r="CB18" s="692"/>
      <c r="CD18" s="612" t="s">
        <v>200</v>
      </c>
      <c r="CE18" s="613"/>
      <c r="CF18" s="613"/>
      <c r="CG18" s="613"/>
      <c r="CH18" s="613"/>
      <c r="CI18" s="613"/>
      <c r="CJ18" s="613"/>
      <c r="CK18" s="613"/>
      <c r="CL18" s="613"/>
      <c r="CM18" s="613"/>
      <c r="CN18" s="613"/>
      <c r="CO18" s="613"/>
      <c r="CP18" s="613"/>
      <c r="CQ18" s="614"/>
      <c r="CR18" s="615" t="s">
        <v>63</v>
      </c>
      <c r="CS18" s="616"/>
      <c r="CT18" s="616"/>
      <c r="CU18" s="616"/>
      <c r="CV18" s="616"/>
      <c r="CW18" s="616"/>
      <c r="CX18" s="616"/>
      <c r="CY18" s="617"/>
      <c r="CZ18" s="657" t="s">
        <v>63</v>
      </c>
      <c r="DA18" s="657"/>
      <c r="DB18" s="657"/>
      <c r="DC18" s="657"/>
      <c r="DD18" s="621" t="s">
        <v>63</v>
      </c>
      <c r="DE18" s="616"/>
      <c r="DF18" s="616"/>
      <c r="DG18" s="616"/>
      <c r="DH18" s="616"/>
      <c r="DI18" s="616"/>
      <c r="DJ18" s="616"/>
      <c r="DK18" s="616"/>
      <c r="DL18" s="616"/>
      <c r="DM18" s="616"/>
      <c r="DN18" s="616"/>
      <c r="DO18" s="616"/>
      <c r="DP18" s="617"/>
      <c r="DQ18" s="621" t="s">
        <v>63</v>
      </c>
      <c r="DR18" s="616"/>
      <c r="DS18" s="616"/>
      <c r="DT18" s="616"/>
      <c r="DU18" s="616"/>
      <c r="DV18" s="616"/>
      <c r="DW18" s="616"/>
      <c r="DX18" s="616"/>
      <c r="DY18" s="616"/>
      <c r="DZ18" s="616"/>
      <c r="EA18" s="616"/>
      <c r="EB18" s="616"/>
      <c r="EC18" s="656"/>
    </row>
    <row r="19" spans="2:133" ht="11.25" customHeight="1" x14ac:dyDescent="0.15">
      <c r="B19" s="612" t="s">
        <v>201</v>
      </c>
      <c r="C19" s="613"/>
      <c r="D19" s="613"/>
      <c r="E19" s="613"/>
      <c r="F19" s="613"/>
      <c r="G19" s="613"/>
      <c r="H19" s="613"/>
      <c r="I19" s="613"/>
      <c r="J19" s="613"/>
      <c r="K19" s="613"/>
      <c r="L19" s="613"/>
      <c r="M19" s="613"/>
      <c r="N19" s="613"/>
      <c r="O19" s="613"/>
      <c r="P19" s="613"/>
      <c r="Q19" s="614"/>
      <c r="R19" s="615">
        <v>455</v>
      </c>
      <c r="S19" s="616"/>
      <c r="T19" s="616"/>
      <c r="U19" s="616"/>
      <c r="V19" s="616"/>
      <c r="W19" s="616"/>
      <c r="X19" s="616"/>
      <c r="Y19" s="617"/>
      <c r="Z19" s="657">
        <v>0</v>
      </c>
      <c r="AA19" s="657"/>
      <c r="AB19" s="657"/>
      <c r="AC19" s="657"/>
      <c r="AD19" s="658">
        <v>455</v>
      </c>
      <c r="AE19" s="658"/>
      <c r="AF19" s="658"/>
      <c r="AG19" s="658"/>
      <c r="AH19" s="658"/>
      <c r="AI19" s="658"/>
      <c r="AJ19" s="658"/>
      <c r="AK19" s="658"/>
      <c r="AL19" s="618">
        <v>0</v>
      </c>
      <c r="AM19" s="619"/>
      <c r="AN19" s="619"/>
      <c r="AO19" s="659"/>
      <c r="AP19" s="612" t="s">
        <v>202</v>
      </c>
      <c r="AQ19" s="613"/>
      <c r="AR19" s="613"/>
      <c r="AS19" s="613"/>
      <c r="AT19" s="613"/>
      <c r="AU19" s="613"/>
      <c r="AV19" s="613"/>
      <c r="AW19" s="613"/>
      <c r="AX19" s="613"/>
      <c r="AY19" s="613"/>
      <c r="AZ19" s="613"/>
      <c r="BA19" s="613"/>
      <c r="BB19" s="613"/>
      <c r="BC19" s="613"/>
      <c r="BD19" s="613"/>
      <c r="BE19" s="613"/>
      <c r="BF19" s="614"/>
      <c r="BG19" s="615" t="s">
        <v>63</v>
      </c>
      <c r="BH19" s="616"/>
      <c r="BI19" s="616"/>
      <c r="BJ19" s="616"/>
      <c r="BK19" s="616"/>
      <c r="BL19" s="616"/>
      <c r="BM19" s="616"/>
      <c r="BN19" s="617"/>
      <c r="BO19" s="657" t="s">
        <v>63</v>
      </c>
      <c r="BP19" s="657"/>
      <c r="BQ19" s="657"/>
      <c r="BR19" s="657"/>
      <c r="BS19" s="658" t="s">
        <v>63</v>
      </c>
      <c r="BT19" s="658"/>
      <c r="BU19" s="658"/>
      <c r="BV19" s="658"/>
      <c r="BW19" s="658"/>
      <c r="BX19" s="658"/>
      <c r="BY19" s="658"/>
      <c r="BZ19" s="658"/>
      <c r="CA19" s="658"/>
      <c r="CB19" s="692"/>
      <c r="CD19" s="612" t="s">
        <v>203</v>
      </c>
      <c r="CE19" s="613"/>
      <c r="CF19" s="613"/>
      <c r="CG19" s="613"/>
      <c r="CH19" s="613"/>
      <c r="CI19" s="613"/>
      <c r="CJ19" s="613"/>
      <c r="CK19" s="613"/>
      <c r="CL19" s="613"/>
      <c r="CM19" s="613"/>
      <c r="CN19" s="613"/>
      <c r="CO19" s="613"/>
      <c r="CP19" s="613"/>
      <c r="CQ19" s="614"/>
      <c r="CR19" s="615" t="s">
        <v>63</v>
      </c>
      <c r="CS19" s="616"/>
      <c r="CT19" s="616"/>
      <c r="CU19" s="616"/>
      <c r="CV19" s="616"/>
      <c r="CW19" s="616"/>
      <c r="CX19" s="616"/>
      <c r="CY19" s="617"/>
      <c r="CZ19" s="657" t="s">
        <v>63</v>
      </c>
      <c r="DA19" s="657"/>
      <c r="DB19" s="657"/>
      <c r="DC19" s="657"/>
      <c r="DD19" s="621" t="s">
        <v>63</v>
      </c>
      <c r="DE19" s="616"/>
      <c r="DF19" s="616"/>
      <c r="DG19" s="616"/>
      <c r="DH19" s="616"/>
      <c r="DI19" s="616"/>
      <c r="DJ19" s="616"/>
      <c r="DK19" s="616"/>
      <c r="DL19" s="616"/>
      <c r="DM19" s="616"/>
      <c r="DN19" s="616"/>
      <c r="DO19" s="616"/>
      <c r="DP19" s="617"/>
      <c r="DQ19" s="621" t="s">
        <v>63</v>
      </c>
      <c r="DR19" s="616"/>
      <c r="DS19" s="616"/>
      <c r="DT19" s="616"/>
      <c r="DU19" s="616"/>
      <c r="DV19" s="616"/>
      <c r="DW19" s="616"/>
      <c r="DX19" s="616"/>
      <c r="DY19" s="616"/>
      <c r="DZ19" s="616"/>
      <c r="EA19" s="616"/>
      <c r="EB19" s="616"/>
      <c r="EC19" s="656"/>
    </row>
    <row r="20" spans="2:133" ht="11.25" customHeight="1" x14ac:dyDescent="0.15">
      <c r="B20" s="682" t="s">
        <v>204</v>
      </c>
      <c r="C20" s="683"/>
      <c r="D20" s="683"/>
      <c r="E20" s="683"/>
      <c r="F20" s="683"/>
      <c r="G20" s="683"/>
      <c r="H20" s="683"/>
      <c r="I20" s="683"/>
      <c r="J20" s="683"/>
      <c r="K20" s="683"/>
      <c r="L20" s="683"/>
      <c r="M20" s="683"/>
      <c r="N20" s="683"/>
      <c r="O20" s="683"/>
      <c r="P20" s="683"/>
      <c r="Q20" s="684"/>
      <c r="R20" s="615">
        <v>273</v>
      </c>
      <c r="S20" s="616"/>
      <c r="T20" s="616"/>
      <c r="U20" s="616"/>
      <c r="V20" s="616"/>
      <c r="W20" s="616"/>
      <c r="X20" s="616"/>
      <c r="Y20" s="617"/>
      <c r="Z20" s="657">
        <v>0</v>
      </c>
      <c r="AA20" s="657"/>
      <c r="AB20" s="657"/>
      <c r="AC20" s="657"/>
      <c r="AD20" s="658">
        <v>273</v>
      </c>
      <c r="AE20" s="658"/>
      <c r="AF20" s="658"/>
      <c r="AG20" s="658"/>
      <c r="AH20" s="658"/>
      <c r="AI20" s="658"/>
      <c r="AJ20" s="658"/>
      <c r="AK20" s="658"/>
      <c r="AL20" s="618">
        <v>0</v>
      </c>
      <c r="AM20" s="619"/>
      <c r="AN20" s="619"/>
      <c r="AO20" s="659"/>
      <c r="AP20" s="612" t="s">
        <v>205</v>
      </c>
      <c r="AQ20" s="613"/>
      <c r="AR20" s="613"/>
      <c r="AS20" s="613"/>
      <c r="AT20" s="613"/>
      <c r="AU20" s="613"/>
      <c r="AV20" s="613"/>
      <c r="AW20" s="613"/>
      <c r="AX20" s="613"/>
      <c r="AY20" s="613"/>
      <c r="AZ20" s="613"/>
      <c r="BA20" s="613"/>
      <c r="BB20" s="613"/>
      <c r="BC20" s="613"/>
      <c r="BD20" s="613"/>
      <c r="BE20" s="613"/>
      <c r="BF20" s="614"/>
      <c r="BG20" s="615" t="s">
        <v>63</v>
      </c>
      <c r="BH20" s="616"/>
      <c r="BI20" s="616"/>
      <c r="BJ20" s="616"/>
      <c r="BK20" s="616"/>
      <c r="BL20" s="616"/>
      <c r="BM20" s="616"/>
      <c r="BN20" s="617"/>
      <c r="BO20" s="657" t="s">
        <v>63</v>
      </c>
      <c r="BP20" s="657"/>
      <c r="BQ20" s="657"/>
      <c r="BR20" s="657"/>
      <c r="BS20" s="658" t="s">
        <v>63</v>
      </c>
      <c r="BT20" s="658"/>
      <c r="BU20" s="658"/>
      <c r="BV20" s="658"/>
      <c r="BW20" s="658"/>
      <c r="BX20" s="658"/>
      <c r="BY20" s="658"/>
      <c r="BZ20" s="658"/>
      <c r="CA20" s="658"/>
      <c r="CB20" s="692"/>
      <c r="CD20" s="612" t="s">
        <v>206</v>
      </c>
      <c r="CE20" s="613"/>
      <c r="CF20" s="613"/>
      <c r="CG20" s="613"/>
      <c r="CH20" s="613"/>
      <c r="CI20" s="613"/>
      <c r="CJ20" s="613"/>
      <c r="CK20" s="613"/>
      <c r="CL20" s="613"/>
      <c r="CM20" s="613"/>
      <c r="CN20" s="613"/>
      <c r="CO20" s="613"/>
      <c r="CP20" s="613"/>
      <c r="CQ20" s="614"/>
      <c r="CR20" s="615">
        <v>6870824</v>
      </c>
      <c r="CS20" s="616"/>
      <c r="CT20" s="616"/>
      <c r="CU20" s="616"/>
      <c r="CV20" s="616"/>
      <c r="CW20" s="616"/>
      <c r="CX20" s="616"/>
      <c r="CY20" s="617"/>
      <c r="CZ20" s="657">
        <v>100</v>
      </c>
      <c r="DA20" s="657"/>
      <c r="DB20" s="657"/>
      <c r="DC20" s="657"/>
      <c r="DD20" s="621">
        <v>522029</v>
      </c>
      <c r="DE20" s="616"/>
      <c r="DF20" s="616"/>
      <c r="DG20" s="616"/>
      <c r="DH20" s="616"/>
      <c r="DI20" s="616"/>
      <c r="DJ20" s="616"/>
      <c r="DK20" s="616"/>
      <c r="DL20" s="616"/>
      <c r="DM20" s="616"/>
      <c r="DN20" s="616"/>
      <c r="DO20" s="616"/>
      <c r="DP20" s="617"/>
      <c r="DQ20" s="621">
        <v>4332303</v>
      </c>
      <c r="DR20" s="616"/>
      <c r="DS20" s="616"/>
      <c r="DT20" s="616"/>
      <c r="DU20" s="616"/>
      <c r="DV20" s="616"/>
      <c r="DW20" s="616"/>
      <c r="DX20" s="616"/>
      <c r="DY20" s="616"/>
      <c r="DZ20" s="616"/>
      <c r="EA20" s="616"/>
      <c r="EB20" s="616"/>
      <c r="EC20" s="656"/>
    </row>
    <row r="21" spans="2:133" ht="11.25" customHeight="1" x14ac:dyDescent="0.15">
      <c r="B21" s="612" t="s">
        <v>207</v>
      </c>
      <c r="C21" s="613"/>
      <c r="D21" s="613"/>
      <c r="E21" s="613"/>
      <c r="F21" s="613"/>
      <c r="G21" s="613"/>
      <c r="H21" s="613"/>
      <c r="I21" s="613"/>
      <c r="J21" s="613"/>
      <c r="K21" s="613"/>
      <c r="L21" s="613"/>
      <c r="M21" s="613"/>
      <c r="N21" s="613"/>
      <c r="O21" s="613"/>
      <c r="P21" s="613"/>
      <c r="Q21" s="614"/>
      <c r="R21" s="615">
        <v>3279824</v>
      </c>
      <c r="S21" s="616"/>
      <c r="T21" s="616"/>
      <c r="U21" s="616"/>
      <c r="V21" s="616"/>
      <c r="W21" s="616"/>
      <c r="X21" s="616"/>
      <c r="Y21" s="617"/>
      <c r="Z21" s="657">
        <v>40.1</v>
      </c>
      <c r="AA21" s="657"/>
      <c r="AB21" s="657"/>
      <c r="AC21" s="657"/>
      <c r="AD21" s="658">
        <v>2011933</v>
      </c>
      <c r="AE21" s="658"/>
      <c r="AF21" s="658"/>
      <c r="AG21" s="658"/>
      <c r="AH21" s="658"/>
      <c r="AI21" s="658"/>
      <c r="AJ21" s="658"/>
      <c r="AK21" s="658"/>
      <c r="AL21" s="618">
        <v>80.7</v>
      </c>
      <c r="AM21" s="619"/>
      <c r="AN21" s="619"/>
      <c r="AO21" s="659"/>
      <c r="AP21" s="612" t="s">
        <v>208</v>
      </c>
      <c r="AQ21" s="693"/>
      <c r="AR21" s="693"/>
      <c r="AS21" s="693"/>
      <c r="AT21" s="693"/>
      <c r="AU21" s="693"/>
      <c r="AV21" s="693"/>
      <c r="AW21" s="693"/>
      <c r="AX21" s="693"/>
      <c r="AY21" s="693"/>
      <c r="AZ21" s="693"/>
      <c r="BA21" s="693"/>
      <c r="BB21" s="693"/>
      <c r="BC21" s="693"/>
      <c r="BD21" s="693"/>
      <c r="BE21" s="693"/>
      <c r="BF21" s="694"/>
      <c r="BG21" s="615" t="s">
        <v>63</v>
      </c>
      <c r="BH21" s="616"/>
      <c r="BI21" s="616"/>
      <c r="BJ21" s="616"/>
      <c r="BK21" s="616"/>
      <c r="BL21" s="616"/>
      <c r="BM21" s="616"/>
      <c r="BN21" s="617"/>
      <c r="BO21" s="657" t="s">
        <v>63</v>
      </c>
      <c r="BP21" s="657"/>
      <c r="BQ21" s="657"/>
      <c r="BR21" s="657"/>
      <c r="BS21" s="658" t="s">
        <v>63</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x14ac:dyDescent="0.15">
      <c r="B22" s="612" t="s">
        <v>209</v>
      </c>
      <c r="C22" s="613"/>
      <c r="D22" s="613"/>
      <c r="E22" s="613"/>
      <c r="F22" s="613"/>
      <c r="G22" s="613"/>
      <c r="H22" s="613"/>
      <c r="I22" s="613"/>
      <c r="J22" s="613"/>
      <c r="K22" s="613"/>
      <c r="L22" s="613"/>
      <c r="M22" s="613"/>
      <c r="N22" s="613"/>
      <c r="O22" s="613"/>
      <c r="P22" s="613"/>
      <c r="Q22" s="614"/>
      <c r="R22" s="615">
        <v>2011933</v>
      </c>
      <c r="S22" s="616"/>
      <c r="T22" s="616"/>
      <c r="U22" s="616"/>
      <c r="V22" s="616"/>
      <c r="W22" s="616"/>
      <c r="X22" s="616"/>
      <c r="Y22" s="617"/>
      <c r="Z22" s="657">
        <v>24.6</v>
      </c>
      <c r="AA22" s="657"/>
      <c r="AB22" s="657"/>
      <c r="AC22" s="657"/>
      <c r="AD22" s="658">
        <v>2011933</v>
      </c>
      <c r="AE22" s="658"/>
      <c r="AF22" s="658"/>
      <c r="AG22" s="658"/>
      <c r="AH22" s="658"/>
      <c r="AI22" s="658"/>
      <c r="AJ22" s="658"/>
      <c r="AK22" s="658"/>
      <c r="AL22" s="618">
        <v>80.7</v>
      </c>
      <c r="AM22" s="619"/>
      <c r="AN22" s="619"/>
      <c r="AO22" s="659"/>
      <c r="AP22" s="612" t="s">
        <v>210</v>
      </c>
      <c r="AQ22" s="693"/>
      <c r="AR22" s="693"/>
      <c r="AS22" s="693"/>
      <c r="AT22" s="693"/>
      <c r="AU22" s="693"/>
      <c r="AV22" s="693"/>
      <c r="AW22" s="693"/>
      <c r="AX22" s="693"/>
      <c r="AY22" s="693"/>
      <c r="AZ22" s="693"/>
      <c r="BA22" s="693"/>
      <c r="BB22" s="693"/>
      <c r="BC22" s="693"/>
      <c r="BD22" s="693"/>
      <c r="BE22" s="693"/>
      <c r="BF22" s="694"/>
      <c r="BG22" s="615" t="s">
        <v>63</v>
      </c>
      <c r="BH22" s="616"/>
      <c r="BI22" s="616"/>
      <c r="BJ22" s="616"/>
      <c r="BK22" s="616"/>
      <c r="BL22" s="616"/>
      <c r="BM22" s="616"/>
      <c r="BN22" s="617"/>
      <c r="BO22" s="657" t="s">
        <v>63</v>
      </c>
      <c r="BP22" s="657"/>
      <c r="BQ22" s="657"/>
      <c r="BR22" s="657"/>
      <c r="BS22" s="658" t="s">
        <v>63</v>
      </c>
      <c r="BT22" s="658"/>
      <c r="BU22" s="658"/>
      <c r="BV22" s="658"/>
      <c r="BW22" s="658"/>
      <c r="BX22" s="658"/>
      <c r="BY22" s="658"/>
      <c r="BZ22" s="658"/>
      <c r="CA22" s="658"/>
      <c r="CB22" s="692"/>
      <c r="CD22" s="673" t="s">
        <v>211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2" t="s">
        <v>212</v>
      </c>
      <c r="C23" s="613"/>
      <c r="D23" s="613"/>
      <c r="E23" s="613"/>
      <c r="F23" s="613"/>
      <c r="G23" s="613"/>
      <c r="H23" s="613"/>
      <c r="I23" s="613"/>
      <c r="J23" s="613"/>
      <c r="K23" s="613"/>
      <c r="L23" s="613"/>
      <c r="M23" s="613"/>
      <c r="N23" s="613"/>
      <c r="O23" s="613"/>
      <c r="P23" s="613"/>
      <c r="Q23" s="614"/>
      <c r="R23" s="615">
        <v>1267891</v>
      </c>
      <c r="S23" s="616"/>
      <c r="T23" s="616"/>
      <c r="U23" s="616"/>
      <c r="V23" s="616"/>
      <c r="W23" s="616"/>
      <c r="X23" s="616"/>
      <c r="Y23" s="617"/>
      <c r="Z23" s="657">
        <v>15.5</v>
      </c>
      <c r="AA23" s="657"/>
      <c r="AB23" s="657"/>
      <c r="AC23" s="657"/>
      <c r="AD23" s="658" t="s">
        <v>63</v>
      </c>
      <c r="AE23" s="658"/>
      <c r="AF23" s="658"/>
      <c r="AG23" s="658"/>
      <c r="AH23" s="658"/>
      <c r="AI23" s="658"/>
      <c r="AJ23" s="658"/>
      <c r="AK23" s="658"/>
      <c r="AL23" s="618" t="s">
        <v>63</v>
      </c>
      <c r="AM23" s="619"/>
      <c r="AN23" s="619"/>
      <c r="AO23" s="659"/>
      <c r="AP23" s="612" t="s">
        <v>213</v>
      </c>
      <c r="AQ23" s="693"/>
      <c r="AR23" s="693"/>
      <c r="AS23" s="693"/>
      <c r="AT23" s="693"/>
      <c r="AU23" s="693"/>
      <c r="AV23" s="693"/>
      <c r="AW23" s="693"/>
      <c r="AX23" s="693"/>
      <c r="AY23" s="693"/>
      <c r="AZ23" s="693"/>
      <c r="BA23" s="693"/>
      <c r="BB23" s="693"/>
      <c r="BC23" s="693"/>
      <c r="BD23" s="693"/>
      <c r="BE23" s="693"/>
      <c r="BF23" s="694"/>
      <c r="BG23" s="615" t="s">
        <v>63</v>
      </c>
      <c r="BH23" s="616"/>
      <c r="BI23" s="616"/>
      <c r="BJ23" s="616"/>
      <c r="BK23" s="616"/>
      <c r="BL23" s="616"/>
      <c r="BM23" s="616"/>
      <c r="BN23" s="617"/>
      <c r="BO23" s="657" t="s">
        <v>63</v>
      </c>
      <c r="BP23" s="657"/>
      <c r="BQ23" s="657"/>
      <c r="BR23" s="657"/>
      <c r="BS23" s="658" t="s">
        <v>63</v>
      </c>
      <c r="BT23" s="658"/>
      <c r="BU23" s="658"/>
      <c r="BV23" s="658"/>
      <c r="BW23" s="658"/>
      <c r="BX23" s="658"/>
      <c r="BY23" s="658"/>
      <c r="BZ23" s="658"/>
      <c r="CA23" s="658"/>
      <c r="CB23" s="692"/>
      <c r="CD23" s="673" t="s">
        <v>153</v>
      </c>
      <c r="CE23" s="674"/>
      <c r="CF23" s="674"/>
      <c r="CG23" s="674"/>
      <c r="CH23" s="674"/>
      <c r="CI23" s="674"/>
      <c r="CJ23" s="674"/>
      <c r="CK23" s="674"/>
      <c r="CL23" s="674"/>
      <c r="CM23" s="674"/>
      <c r="CN23" s="674"/>
      <c r="CO23" s="674"/>
      <c r="CP23" s="674"/>
      <c r="CQ23" s="675"/>
      <c r="CR23" s="673" t="s">
        <v>214</v>
      </c>
      <c r="CS23" s="674"/>
      <c r="CT23" s="674"/>
      <c r="CU23" s="674"/>
      <c r="CV23" s="674"/>
      <c r="CW23" s="674"/>
      <c r="CX23" s="674"/>
      <c r="CY23" s="675"/>
      <c r="CZ23" s="673" t="s">
        <v>215</v>
      </c>
      <c r="DA23" s="674"/>
      <c r="DB23" s="674"/>
      <c r="DC23" s="675"/>
      <c r="DD23" s="673" t="s">
        <v>216</v>
      </c>
      <c r="DE23" s="674"/>
      <c r="DF23" s="674"/>
      <c r="DG23" s="674"/>
      <c r="DH23" s="674"/>
      <c r="DI23" s="674"/>
      <c r="DJ23" s="674"/>
      <c r="DK23" s="675"/>
      <c r="DL23" s="700" t="s">
        <v>217</v>
      </c>
      <c r="DM23" s="701"/>
      <c r="DN23" s="701"/>
      <c r="DO23" s="701"/>
      <c r="DP23" s="701"/>
      <c r="DQ23" s="701"/>
      <c r="DR23" s="701"/>
      <c r="DS23" s="701"/>
      <c r="DT23" s="701"/>
      <c r="DU23" s="701"/>
      <c r="DV23" s="702"/>
      <c r="DW23" s="673" t="s">
        <v>218</v>
      </c>
      <c r="DX23" s="674"/>
      <c r="DY23" s="674"/>
      <c r="DZ23" s="674"/>
      <c r="EA23" s="674"/>
      <c r="EB23" s="674"/>
      <c r="EC23" s="675"/>
    </row>
    <row r="24" spans="2:133" ht="11.25" customHeight="1" x14ac:dyDescent="0.15">
      <c r="B24" s="612" t="s">
        <v>219</v>
      </c>
      <c r="C24" s="613"/>
      <c r="D24" s="613"/>
      <c r="E24" s="613"/>
      <c r="F24" s="613"/>
      <c r="G24" s="613"/>
      <c r="H24" s="613"/>
      <c r="I24" s="613"/>
      <c r="J24" s="613"/>
      <c r="K24" s="613"/>
      <c r="L24" s="613"/>
      <c r="M24" s="613"/>
      <c r="N24" s="613"/>
      <c r="O24" s="613"/>
      <c r="P24" s="613"/>
      <c r="Q24" s="614"/>
      <c r="R24" s="615" t="s">
        <v>63</v>
      </c>
      <c r="S24" s="616"/>
      <c r="T24" s="616"/>
      <c r="U24" s="616"/>
      <c r="V24" s="616"/>
      <c r="W24" s="616"/>
      <c r="X24" s="616"/>
      <c r="Y24" s="617"/>
      <c r="Z24" s="657" t="s">
        <v>63</v>
      </c>
      <c r="AA24" s="657"/>
      <c r="AB24" s="657"/>
      <c r="AC24" s="657"/>
      <c r="AD24" s="658" t="s">
        <v>63</v>
      </c>
      <c r="AE24" s="658"/>
      <c r="AF24" s="658"/>
      <c r="AG24" s="658"/>
      <c r="AH24" s="658"/>
      <c r="AI24" s="658"/>
      <c r="AJ24" s="658"/>
      <c r="AK24" s="658"/>
      <c r="AL24" s="618" t="s">
        <v>63</v>
      </c>
      <c r="AM24" s="619"/>
      <c r="AN24" s="619"/>
      <c r="AO24" s="659"/>
      <c r="AP24" s="612" t="s">
        <v>220</v>
      </c>
      <c r="AQ24" s="693"/>
      <c r="AR24" s="693"/>
      <c r="AS24" s="693"/>
      <c r="AT24" s="693"/>
      <c r="AU24" s="693"/>
      <c r="AV24" s="693"/>
      <c r="AW24" s="693"/>
      <c r="AX24" s="693"/>
      <c r="AY24" s="693"/>
      <c r="AZ24" s="693"/>
      <c r="BA24" s="693"/>
      <c r="BB24" s="693"/>
      <c r="BC24" s="693"/>
      <c r="BD24" s="693"/>
      <c r="BE24" s="693"/>
      <c r="BF24" s="694"/>
      <c r="BG24" s="615" t="s">
        <v>63</v>
      </c>
      <c r="BH24" s="616"/>
      <c r="BI24" s="616"/>
      <c r="BJ24" s="616"/>
      <c r="BK24" s="616"/>
      <c r="BL24" s="616"/>
      <c r="BM24" s="616"/>
      <c r="BN24" s="617"/>
      <c r="BO24" s="657" t="s">
        <v>63</v>
      </c>
      <c r="BP24" s="657"/>
      <c r="BQ24" s="657"/>
      <c r="BR24" s="657"/>
      <c r="BS24" s="658" t="s">
        <v>63</v>
      </c>
      <c r="BT24" s="658"/>
      <c r="BU24" s="658"/>
      <c r="BV24" s="658"/>
      <c r="BW24" s="658"/>
      <c r="BX24" s="658"/>
      <c r="BY24" s="658"/>
      <c r="BZ24" s="658"/>
      <c r="CA24" s="658"/>
      <c r="CB24" s="692"/>
      <c r="CD24" s="670" t="s">
        <v>221</v>
      </c>
      <c r="CE24" s="671"/>
      <c r="CF24" s="671"/>
      <c r="CG24" s="671"/>
      <c r="CH24" s="671"/>
      <c r="CI24" s="671"/>
      <c r="CJ24" s="671"/>
      <c r="CK24" s="671"/>
      <c r="CL24" s="671"/>
      <c r="CM24" s="671"/>
      <c r="CN24" s="671"/>
      <c r="CO24" s="671"/>
      <c r="CP24" s="671"/>
      <c r="CQ24" s="672"/>
      <c r="CR24" s="667">
        <v>1714147</v>
      </c>
      <c r="CS24" s="668"/>
      <c r="CT24" s="668"/>
      <c r="CU24" s="668"/>
      <c r="CV24" s="668"/>
      <c r="CW24" s="668"/>
      <c r="CX24" s="668"/>
      <c r="CY24" s="696"/>
      <c r="CZ24" s="697">
        <v>24.9</v>
      </c>
      <c r="DA24" s="680"/>
      <c r="DB24" s="680"/>
      <c r="DC24" s="699"/>
      <c r="DD24" s="695">
        <v>1329509</v>
      </c>
      <c r="DE24" s="668"/>
      <c r="DF24" s="668"/>
      <c r="DG24" s="668"/>
      <c r="DH24" s="668"/>
      <c r="DI24" s="668"/>
      <c r="DJ24" s="668"/>
      <c r="DK24" s="696"/>
      <c r="DL24" s="695">
        <v>1122765</v>
      </c>
      <c r="DM24" s="668"/>
      <c r="DN24" s="668"/>
      <c r="DO24" s="668"/>
      <c r="DP24" s="668"/>
      <c r="DQ24" s="668"/>
      <c r="DR24" s="668"/>
      <c r="DS24" s="668"/>
      <c r="DT24" s="668"/>
      <c r="DU24" s="668"/>
      <c r="DV24" s="696"/>
      <c r="DW24" s="697">
        <v>44.7</v>
      </c>
      <c r="DX24" s="680"/>
      <c r="DY24" s="680"/>
      <c r="DZ24" s="680"/>
      <c r="EA24" s="680"/>
      <c r="EB24" s="680"/>
      <c r="EC24" s="698"/>
    </row>
    <row r="25" spans="2:133" ht="11.25" customHeight="1" x14ac:dyDescent="0.15">
      <c r="B25" s="612" t="s">
        <v>222</v>
      </c>
      <c r="C25" s="613"/>
      <c r="D25" s="613"/>
      <c r="E25" s="613"/>
      <c r="F25" s="613"/>
      <c r="G25" s="613"/>
      <c r="H25" s="613"/>
      <c r="I25" s="613"/>
      <c r="J25" s="613"/>
      <c r="K25" s="613"/>
      <c r="L25" s="613"/>
      <c r="M25" s="613"/>
      <c r="N25" s="613"/>
      <c r="O25" s="613"/>
      <c r="P25" s="613"/>
      <c r="Q25" s="614"/>
      <c r="R25" s="615">
        <v>3670233</v>
      </c>
      <c r="S25" s="616"/>
      <c r="T25" s="616"/>
      <c r="U25" s="616"/>
      <c r="V25" s="616"/>
      <c r="W25" s="616"/>
      <c r="X25" s="616"/>
      <c r="Y25" s="617"/>
      <c r="Z25" s="657">
        <v>44.8</v>
      </c>
      <c r="AA25" s="657"/>
      <c r="AB25" s="657"/>
      <c r="AC25" s="657"/>
      <c r="AD25" s="658">
        <v>2402342</v>
      </c>
      <c r="AE25" s="658"/>
      <c r="AF25" s="658"/>
      <c r="AG25" s="658"/>
      <c r="AH25" s="658"/>
      <c r="AI25" s="658"/>
      <c r="AJ25" s="658"/>
      <c r="AK25" s="658"/>
      <c r="AL25" s="618">
        <v>96.4</v>
      </c>
      <c r="AM25" s="619"/>
      <c r="AN25" s="619"/>
      <c r="AO25" s="659"/>
      <c r="AP25" s="612" t="s">
        <v>223</v>
      </c>
      <c r="AQ25" s="693"/>
      <c r="AR25" s="693"/>
      <c r="AS25" s="693"/>
      <c r="AT25" s="693"/>
      <c r="AU25" s="693"/>
      <c r="AV25" s="693"/>
      <c r="AW25" s="693"/>
      <c r="AX25" s="693"/>
      <c r="AY25" s="693"/>
      <c r="AZ25" s="693"/>
      <c r="BA25" s="693"/>
      <c r="BB25" s="693"/>
      <c r="BC25" s="693"/>
      <c r="BD25" s="693"/>
      <c r="BE25" s="693"/>
      <c r="BF25" s="694"/>
      <c r="BG25" s="615" t="s">
        <v>63</v>
      </c>
      <c r="BH25" s="616"/>
      <c r="BI25" s="616"/>
      <c r="BJ25" s="616"/>
      <c r="BK25" s="616"/>
      <c r="BL25" s="616"/>
      <c r="BM25" s="616"/>
      <c r="BN25" s="617"/>
      <c r="BO25" s="657" t="s">
        <v>63</v>
      </c>
      <c r="BP25" s="657"/>
      <c r="BQ25" s="657"/>
      <c r="BR25" s="657"/>
      <c r="BS25" s="658" t="s">
        <v>63</v>
      </c>
      <c r="BT25" s="658"/>
      <c r="BU25" s="658"/>
      <c r="BV25" s="658"/>
      <c r="BW25" s="658"/>
      <c r="BX25" s="658"/>
      <c r="BY25" s="658"/>
      <c r="BZ25" s="658"/>
      <c r="CA25" s="658"/>
      <c r="CB25" s="692"/>
      <c r="CD25" s="612" t="s">
        <v>224</v>
      </c>
      <c r="CE25" s="613"/>
      <c r="CF25" s="613"/>
      <c r="CG25" s="613"/>
      <c r="CH25" s="613"/>
      <c r="CI25" s="613"/>
      <c r="CJ25" s="613"/>
      <c r="CK25" s="613"/>
      <c r="CL25" s="613"/>
      <c r="CM25" s="613"/>
      <c r="CN25" s="613"/>
      <c r="CO25" s="613"/>
      <c r="CP25" s="613"/>
      <c r="CQ25" s="614"/>
      <c r="CR25" s="615">
        <v>839906</v>
      </c>
      <c r="CS25" s="628"/>
      <c r="CT25" s="628"/>
      <c r="CU25" s="628"/>
      <c r="CV25" s="628"/>
      <c r="CW25" s="628"/>
      <c r="CX25" s="628"/>
      <c r="CY25" s="629"/>
      <c r="CZ25" s="618">
        <v>12.2</v>
      </c>
      <c r="DA25" s="630"/>
      <c r="DB25" s="630"/>
      <c r="DC25" s="631"/>
      <c r="DD25" s="621">
        <v>819508</v>
      </c>
      <c r="DE25" s="628"/>
      <c r="DF25" s="628"/>
      <c r="DG25" s="628"/>
      <c r="DH25" s="628"/>
      <c r="DI25" s="628"/>
      <c r="DJ25" s="628"/>
      <c r="DK25" s="629"/>
      <c r="DL25" s="621">
        <v>612936</v>
      </c>
      <c r="DM25" s="628"/>
      <c r="DN25" s="628"/>
      <c r="DO25" s="628"/>
      <c r="DP25" s="628"/>
      <c r="DQ25" s="628"/>
      <c r="DR25" s="628"/>
      <c r="DS25" s="628"/>
      <c r="DT25" s="628"/>
      <c r="DU25" s="628"/>
      <c r="DV25" s="629"/>
      <c r="DW25" s="618">
        <v>24.4</v>
      </c>
      <c r="DX25" s="630"/>
      <c r="DY25" s="630"/>
      <c r="DZ25" s="630"/>
      <c r="EA25" s="630"/>
      <c r="EB25" s="630"/>
      <c r="EC25" s="646"/>
    </row>
    <row r="26" spans="2:133" ht="11.25" customHeight="1" x14ac:dyDescent="0.15">
      <c r="B26" s="612" t="s">
        <v>225</v>
      </c>
      <c r="C26" s="613"/>
      <c r="D26" s="613"/>
      <c r="E26" s="613"/>
      <c r="F26" s="613"/>
      <c r="G26" s="613"/>
      <c r="H26" s="613"/>
      <c r="I26" s="613"/>
      <c r="J26" s="613"/>
      <c r="K26" s="613"/>
      <c r="L26" s="613"/>
      <c r="M26" s="613"/>
      <c r="N26" s="613"/>
      <c r="O26" s="613"/>
      <c r="P26" s="613"/>
      <c r="Q26" s="614"/>
      <c r="R26" s="615" t="s">
        <v>63</v>
      </c>
      <c r="S26" s="616"/>
      <c r="T26" s="616"/>
      <c r="U26" s="616"/>
      <c r="V26" s="616"/>
      <c r="W26" s="616"/>
      <c r="X26" s="616"/>
      <c r="Y26" s="617"/>
      <c r="Z26" s="657" t="s">
        <v>63</v>
      </c>
      <c r="AA26" s="657"/>
      <c r="AB26" s="657"/>
      <c r="AC26" s="657"/>
      <c r="AD26" s="658" t="s">
        <v>63</v>
      </c>
      <c r="AE26" s="658"/>
      <c r="AF26" s="658"/>
      <c r="AG26" s="658"/>
      <c r="AH26" s="658"/>
      <c r="AI26" s="658"/>
      <c r="AJ26" s="658"/>
      <c r="AK26" s="658"/>
      <c r="AL26" s="618" t="s">
        <v>63</v>
      </c>
      <c r="AM26" s="619"/>
      <c r="AN26" s="619"/>
      <c r="AO26" s="659"/>
      <c r="AP26" s="612" t="s">
        <v>226</v>
      </c>
      <c r="AQ26" s="693"/>
      <c r="AR26" s="693"/>
      <c r="AS26" s="693"/>
      <c r="AT26" s="693"/>
      <c r="AU26" s="693"/>
      <c r="AV26" s="693"/>
      <c r="AW26" s="693"/>
      <c r="AX26" s="693"/>
      <c r="AY26" s="693"/>
      <c r="AZ26" s="693"/>
      <c r="BA26" s="693"/>
      <c r="BB26" s="693"/>
      <c r="BC26" s="693"/>
      <c r="BD26" s="693"/>
      <c r="BE26" s="693"/>
      <c r="BF26" s="694"/>
      <c r="BG26" s="615" t="s">
        <v>63</v>
      </c>
      <c r="BH26" s="616"/>
      <c r="BI26" s="616"/>
      <c r="BJ26" s="616"/>
      <c r="BK26" s="616"/>
      <c r="BL26" s="616"/>
      <c r="BM26" s="616"/>
      <c r="BN26" s="617"/>
      <c r="BO26" s="657" t="s">
        <v>63</v>
      </c>
      <c r="BP26" s="657"/>
      <c r="BQ26" s="657"/>
      <c r="BR26" s="657"/>
      <c r="BS26" s="658" t="s">
        <v>63</v>
      </c>
      <c r="BT26" s="658"/>
      <c r="BU26" s="658"/>
      <c r="BV26" s="658"/>
      <c r="BW26" s="658"/>
      <c r="BX26" s="658"/>
      <c r="BY26" s="658"/>
      <c r="BZ26" s="658"/>
      <c r="CA26" s="658"/>
      <c r="CB26" s="692"/>
      <c r="CD26" s="612" t="s">
        <v>227</v>
      </c>
      <c r="CE26" s="613"/>
      <c r="CF26" s="613"/>
      <c r="CG26" s="613"/>
      <c r="CH26" s="613"/>
      <c r="CI26" s="613"/>
      <c r="CJ26" s="613"/>
      <c r="CK26" s="613"/>
      <c r="CL26" s="613"/>
      <c r="CM26" s="613"/>
      <c r="CN26" s="613"/>
      <c r="CO26" s="613"/>
      <c r="CP26" s="613"/>
      <c r="CQ26" s="614"/>
      <c r="CR26" s="615">
        <v>540140</v>
      </c>
      <c r="CS26" s="616"/>
      <c r="CT26" s="616"/>
      <c r="CU26" s="616"/>
      <c r="CV26" s="616"/>
      <c r="CW26" s="616"/>
      <c r="CX26" s="616"/>
      <c r="CY26" s="617"/>
      <c r="CZ26" s="618">
        <v>7.9</v>
      </c>
      <c r="DA26" s="630"/>
      <c r="DB26" s="630"/>
      <c r="DC26" s="631"/>
      <c r="DD26" s="621">
        <v>533123</v>
      </c>
      <c r="DE26" s="616"/>
      <c r="DF26" s="616"/>
      <c r="DG26" s="616"/>
      <c r="DH26" s="616"/>
      <c r="DI26" s="616"/>
      <c r="DJ26" s="616"/>
      <c r="DK26" s="617"/>
      <c r="DL26" s="621" t="s">
        <v>63</v>
      </c>
      <c r="DM26" s="616"/>
      <c r="DN26" s="616"/>
      <c r="DO26" s="616"/>
      <c r="DP26" s="616"/>
      <c r="DQ26" s="616"/>
      <c r="DR26" s="616"/>
      <c r="DS26" s="616"/>
      <c r="DT26" s="616"/>
      <c r="DU26" s="616"/>
      <c r="DV26" s="617"/>
      <c r="DW26" s="618" t="s">
        <v>63</v>
      </c>
      <c r="DX26" s="630"/>
      <c r="DY26" s="630"/>
      <c r="DZ26" s="630"/>
      <c r="EA26" s="630"/>
      <c r="EB26" s="630"/>
      <c r="EC26" s="646"/>
    </row>
    <row r="27" spans="2:133" ht="11.25" customHeight="1" x14ac:dyDescent="0.15">
      <c r="B27" s="612" t="s">
        <v>228</v>
      </c>
      <c r="C27" s="613"/>
      <c r="D27" s="613"/>
      <c r="E27" s="613"/>
      <c r="F27" s="613"/>
      <c r="G27" s="613"/>
      <c r="H27" s="613"/>
      <c r="I27" s="613"/>
      <c r="J27" s="613"/>
      <c r="K27" s="613"/>
      <c r="L27" s="613"/>
      <c r="M27" s="613"/>
      <c r="N27" s="613"/>
      <c r="O27" s="613"/>
      <c r="P27" s="613"/>
      <c r="Q27" s="614"/>
      <c r="R27" s="615">
        <v>10660</v>
      </c>
      <c r="S27" s="616"/>
      <c r="T27" s="616"/>
      <c r="U27" s="616"/>
      <c r="V27" s="616"/>
      <c r="W27" s="616"/>
      <c r="X27" s="616"/>
      <c r="Y27" s="617"/>
      <c r="Z27" s="657">
        <v>0.1</v>
      </c>
      <c r="AA27" s="657"/>
      <c r="AB27" s="657"/>
      <c r="AC27" s="657"/>
      <c r="AD27" s="658" t="s">
        <v>63</v>
      </c>
      <c r="AE27" s="658"/>
      <c r="AF27" s="658"/>
      <c r="AG27" s="658"/>
      <c r="AH27" s="658"/>
      <c r="AI27" s="658"/>
      <c r="AJ27" s="658"/>
      <c r="AK27" s="658"/>
      <c r="AL27" s="618" t="s">
        <v>63</v>
      </c>
      <c r="AM27" s="619"/>
      <c r="AN27" s="619"/>
      <c r="AO27" s="659"/>
      <c r="AP27" s="612" t="s">
        <v>229</v>
      </c>
      <c r="AQ27" s="613"/>
      <c r="AR27" s="613"/>
      <c r="AS27" s="613"/>
      <c r="AT27" s="613"/>
      <c r="AU27" s="613"/>
      <c r="AV27" s="613"/>
      <c r="AW27" s="613"/>
      <c r="AX27" s="613"/>
      <c r="AY27" s="613"/>
      <c r="AZ27" s="613"/>
      <c r="BA27" s="613"/>
      <c r="BB27" s="613"/>
      <c r="BC27" s="613"/>
      <c r="BD27" s="613"/>
      <c r="BE27" s="613"/>
      <c r="BF27" s="614"/>
      <c r="BG27" s="615">
        <v>232405</v>
      </c>
      <c r="BH27" s="616"/>
      <c r="BI27" s="616"/>
      <c r="BJ27" s="616"/>
      <c r="BK27" s="616"/>
      <c r="BL27" s="616"/>
      <c r="BM27" s="616"/>
      <c r="BN27" s="617"/>
      <c r="BO27" s="657">
        <v>100</v>
      </c>
      <c r="BP27" s="657"/>
      <c r="BQ27" s="657"/>
      <c r="BR27" s="657"/>
      <c r="BS27" s="658" t="s">
        <v>63</v>
      </c>
      <c r="BT27" s="658"/>
      <c r="BU27" s="658"/>
      <c r="BV27" s="658"/>
      <c r="BW27" s="658"/>
      <c r="BX27" s="658"/>
      <c r="BY27" s="658"/>
      <c r="BZ27" s="658"/>
      <c r="CA27" s="658"/>
      <c r="CB27" s="692"/>
      <c r="CD27" s="612" t="s">
        <v>230</v>
      </c>
      <c r="CE27" s="613"/>
      <c r="CF27" s="613"/>
      <c r="CG27" s="613"/>
      <c r="CH27" s="613"/>
      <c r="CI27" s="613"/>
      <c r="CJ27" s="613"/>
      <c r="CK27" s="613"/>
      <c r="CL27" s="613"/>
      <c r="CM27" s="613"/>
      <c r="CN27" s="613"/>
      <c r="CO27" s="613"/>
      <c r="CP27" s="613"/>
      <c r="CQ27" s="614"/>
      <c r="CR27" s="615">
        <v>455455</v>
      </c>
      <c r="CS27" s="628"/>
      <c r="CT27" s="628"/>
      <c r="CU27" s="628"/>
      <c r="CV27" s="628"/>
      <c r="CW27" s="628"/>
      <c r="CX27" s="628"/>
      <c r="CY27" s="629"/>
      <c r="CZ27" s="618">
        <v>6.6</v>
      </c>
      <c r="DA27" s="630"/>
      <c r="DB27" s="630"/>
      <c r="DC27" s="631"/>
      <c r="DD27" s="621">
        <v>92777</v>
      </c>
      <c r="DE27" s="628"/>
      <c r="DF27" s="628"/>
      <c r="DG27" s="628"/>
      <c r="DH27" s="628"/>
      <c r="DI27" s="628"/>
      <c r="DJ27" s="628"/>
      <c r="DK27" s="629"/>
      <c r="DL27" s="621">
        <v>92605</v>
      </c>
      <c r="DM27" s="628"/>
      <c r="DN27" s="628"/>
      <c r="DO27" s="628"/>
      <c r="DP27" s="628"/>
      <c r="DQ27" s="628"/>
      <c r="DR27" s="628"/>
      <c r="DS27" s="628"/>
      <c r="DT27" s="628"/>
      <c r="DU27" s="628"/>
      <c r="DV27" s="629"/>
      <c r="DW27" s="618">
        <v>3.7</v>
      </c>
      <c r="DX27" s="630"/>
      <c r="DY27" s="630"/>
      <c r="DZ27" s="630"/>
      <c r="EA27" s="630"/>
      <c r="EB27" s="630"/>
      <c r="EC27" s="646"/>
    </row>
    <row r="28" spans="2:133" ht="11.25" customHeight="1" x14ac:dyDescent="0.15">
      <c r="B28" s="612" t="s">
        <v>231</v>
      </c>
      <c r="C28" s="613"/>
      <c r="D28" s="613"/>
      <c r="E28" s="613"/>
      <c r="F28" s="613"/>
      <c r="G28" s="613"/>
      <c r="H28" s="613"/>
      <c r="I28" s="613"/>
      <c r="J28" s="613"/>
      <c r="K28" s="613"/>
      <c r="L28" s="613"/>
      <c r="M28" s="613"/>
      <c r="N28" s="613"/>
      <c r="O28" s="613"/>
      <c r="P28" s="613"/>
      <c r="Q28" s="614"/>
      <c r="R28" s="615">
        <v>30872</v>
      </c>
      <c r="S28" s="616"/>
      <c r="T28" s="616"/>
      <c r="U28" s="616"/>
      <c r="V28" s="616"/>
      <c r="W28" s="616"/>
      <c r="X28" s="616"/>
      <c r="Y28" s="617"/>
      <c r="Z28" s="657">
        <v>0.4</v>
      </c>
      <c r="AA28" s="657"/>
      <c r="AB28" s="657"/>
      <c r="AC28" s="657"/>
      <c r="AD28" s="658" t="s">
        <v>63</v>
      </c>
      <c r="AE28" s="658"/>
      <c r="AF28" s="658"/>
      <c r="AG28" s="658"/>
      <c r="AH28" s="658"/>
      <c r="AI28" s="658"/>
      <c r="AJ28" s="658"/>
      <c r="AK28" s="658"/>
      <c r="AL28" s="618" t="s">
        <v>63</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232</v>
      </c>
      <c r="CE28" s="613"/>
      <c r="CF28" s="613"/>
      <c r="CG28" s="613"/>
      <c r="CH28" s="613"/>
      <c r="CI28" s="613"/>
      <c r="CJ28" s="613"/>
      <c r="CK28" s="613"/>
      <c r="CL28" s="613"/>
      <c r="CM28" s="613"/>
      <c r="CN28" s="613"/>
      <c r="CO28" s="613"/>
      <c r="CP28" s="613"/>
      <c r="CQ28" s="614"/>
      <c r="CR28" s="615">
        <v>418786</v>
      </c>
      <c r="CS28" s="616"/>
      <c r="CT28" s="616"/>
      <c r="CU28" s="616"/>
      <c r="CV28" s="616"/>
      <c r="CW28" s="616"/>
      <c r="CX28" s="616"/>
      <c r="CY28" s="617"/>
      <c r="CZ28" s="618">
        <v>6.1</v>
      </c>
      <c r="DA28" s="630"/>
      <c r="DB28" s="630"/>
      <c r="DC28" s="631"/>
      <c r="DD28" s="621">
        <v>417224</v>
      </c>
      <c r="DE28" s="616"/>
      <c r="DF28" s="616"/>
      <c r="DG28" s="616"/>
      <c r="DH28" s="616"/>
      <c r="DI28" s="616"/>
      <c r="DJ28" s="616"/>
      <c r="DK28" s="617"/>
      <c r="DL28" s="621">
        <v>417224</v>
      </c>
      <c r="DM28" s="616"/>
      <c r="DN28" s="616"/>
      <c r="DO28" s="616"/>
      <c r="DP28" s="616"/>
      <c r="DQ28" s="616"/>
      <c r="DR28" s="616"/>
      <c r="DS28" s="616"/>
      <c r="DT28" s="616"/>
      <c r="DU28" s="616"/>
      <c r="DV28" s="617"/>
      <c r="DW28" s="618">
        <v>16.600000000000001</v>
      </c>
      <c r="DX28" s="630"/>
      <c r="DY28" s="630"/>
      <c r="DZ28" s="630"/>
      <c r="EA28" s="630"/>
      <c r="EB28" s="630"/>
      <c r="EC28" s="646"/>
    </row>
    <row r="29" spans="2:133" ht="11.25" customHeight="1" x14ac:dyDescent="0.15">
      <c r="B29" s="612" t="s">
        <v>233</v>
      </c>
      <c r="C29" s="613"/>
      <c r="D29" s="613"/>
      <c r="E29" s="613"/>
      <c r="F29" s="613"/>
      <c r="G29" s="613"/>
      <c r="H29" s="613"/>
      <c r="I29" s="613"/>
      <c r="J29" s="613"/>
      <c r="K29" s="613"/>
      <c r="L29" s="613"/>
      <c r="M29" s="613"/>
      <c r="N29" s="613"/>
      <c r="O29" s="613"/>
      <c r="P29" s="613"/>
      <c r="Q29" s="614"/>
      <c r="R29" s="615">
        <v>3066</v>
      </c>
      <c r="S29" s="616"/>
      <c r="T29" s="616"/>
      <c r="U29" s="616"/>
      <c r="V29" s="616"/>
      <c r="W29" s="616"/>
      <c r="X29" s="616"/>
      <c r="Y29" s="617"/>
      <c r="Z29" s="657">
        <v>0</v>
      </c>
      <c r="AA29" s="657"/>
      <c r="AB29" s="657"/>
      <c r="AC29" s="657"/>
      <c r="AD29" s="658">
        <v>20</v>
      </c>
      <c r="AE29" s="658"/>
      <c r="AF29" s="658"/>
      <c r="AG29" s="658"/>
      <c r="AH29" s="658"/>
      <c r="AI29" s="658"/>
      <c r="AJ29" s="658"/>
      <c r="AK29" s="658"/>
      <c r="AL29" s="618">
        <v>0</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234</v>
      </c>
      <c r="CE29" s="635"/>
      <c r="CF29" s="612" t="s">
        <v>235</v>
      </c>
      <c r="CG29" s="613"/>
      <c r="CH29" s="613"/>
      <c r="CI29" s="613"/>
      <c r="CJ29" s="613"/>
      <c r="CK29" s="613"/>
      <c r="CL29" s="613"/>
      <c r="CM29" s="613"/>
      <c r="CN29" s="613"/>
      <c r="CO29" s="613"/>
      <c r="CP29" s="613"/>
      <c r="CQ29" s="614"/>
      <c r="CR29" s="615">
        <v>418786</v>
      </c>
      <c r="CS29" s="628"/>
      <c r="CT29" s="628"/>
      <c r="CU29" s="628"/>
      <c r="CV29" s="628"/>
      <c r="CW29" s="628"/>
      <c r="CX29" s="628"/>
      <c r="CY29" s="629"/>
      <c r="CZ29" s="618">
        <v>6.1</v>
      </c>
      <c r="DA29" s="630"/>
      <c r="DB29" s="630"/>
      <c r="DC29" s="631"/>
      <c r="DD29" s="621">
        <v>417224</v>
      </c>
      <c r="DE29" s="628"/>
      <c r="DF29" s="628"/>
      <c r="DG29" s="628"/>
      <c r="DH29" s="628"/>
      <c r="DI29" s="628"/>
      <c r="DJ29" s="628"/>
      <c r="DK29" s="629"/>
      <c r="DL29" s="621">
        <v>417224</v>
      </c>
      <c r="DM29" s="628"/>
      <c r="DN29" s="628"/>
      <c r="DO29" s="628"/>
      <c r="DP29" s="628"/>
      <c r="DQ29" s="628"/>
      <c r="DR29" s="628"/>
      <c r="DS29" s="628"/>
      <c r="DT29" s="628"/>
      <c r="DU29" s="628"/>
      <c r="DV29" s="629"/>
      <c r="DW29" s="618">
        <v>16.600000000000001</v>
      </c>
      <c r="DX29" s="630"/>
      <c r="DY29" s="630"/>
      <c r="DZ29" s="630"/>
      <c r="EA29" s="630"/>
      <c r="EB29" s="630"/>
      <c r="EC29" s="646"/>
    </row>
    <row r="30" spans="2:133" ht="11.25" customHeight="1" x14ac:dyDescent="0.15">
      <c r="B30" s="612" t="s">
        <v>236</v>
      </c>
      <c r="C30" s="613"/>
      <c r="D30" s="613"/>
      <c r="E30" s="613"/>
      <c r="F30" s="613"/>
      <c r="G30" s="613"/>
      <c r="H30" s="613"/>
      <c r="I30" s="613"/>
      <c r="J30" s="613"/>
      <c r="K30" s="613"/>
      <c r="L30" s="613"/>
      <c r="M30" s="613"/>
      <c r="N30" s="613"/>
      <c r="O30" s="613"/>
      <c r="P30" s="613"/>
      <c r="Q30" s="614"/>
      <c r="R30" s="615">
        <v>1000033</v>
      </c>
      <c r="S30" s="616"/>
      <c r="T30" s="616"/>
      <c r="U30" s="616"/>
      <c r="V30" s="616"/>
      <c r="W30" s="616"/>
      <c r="X30" s="616"/>
      <c r="Y30" s="617"/>
      <c r="Z30" s="657">
        <v>12.2</v>
      </c>
      <c r="AA30" s="657"/>
      <c r="AB30" s="657"/>
      <c r="AC30" s="657"/>
      <c r="AD30" s="658" t="s">
        <v>63</v>
      </c>
      <c r="AE30" s="658"/>
      <c r="AF30" s="658"/>
      <c r="AG30" s="658"/>
      <c r="AH30" s="658"/>
      <c r="AI30" s="658"/>
      <c r="AJ30" s="658"/>
      <c r="AK30" s="658"/>
      <c r="AL30" s="618" t="s">
        <v>63</v>
      </c>
      <c r="AM30" s="619"/>
      <c r="AN30" s="619"/>
      <c r="AO30" s="659"/>
      <c r="AP30" s="673" t="s">
        <v>153</v>
      </c>
      <c r="AQ30" s="674"/>
      <c r="AR30" s="674"/>
      <c r="AS30" s="674"/>
      <c r="AT30" s="674"/>
      <c r="AU30" s="674"/>
      <c r="AV30" s="674"/>
      <c r="AW30" s="674"/>
      <c r="AX30" s="674"/>
      <c r="AY30" s="674"/>
      <c r="AZ30" s="674"/>
      <c r="BA30" s="674"/>
      <c r="BB30" s="674"/>
      <c r="BC30" s="674"/>
      <c r="BD30" s="674"/>
      <c r="BE30" s="674"/>
      <c r="BF30" s="675"/>
      <c r="BG30" s="673" t="s">
        <v>237</v>
      </c>
      <c r="BH30" s="690"/>
      <c r="BI30" s="690"/>
      <c r="BJ30" s="690"/>
      <c r="BK30" s="690"/>
      <c r="BL30" s="690"/>
      <c r="BM30" s="690"/>
      <c r="BN30" s="690"/>
      <c r="BO30" s="690"/>
      <c r="BP30" s="690"/>
      <c r="BQ30" s="691"/>
      <c r="BR30" s="673" t="s">
        <v>238</v>
      </c>
      <c r="BS30" s="690"/>
      <c r="BT30" s="690"/>
      <c r="BU30" s="690"/>
      <c r="BV30" s="690"/>
      <c r="BW30" s="690"/>
      <c r="BX30" s="690"/>
      <c r="BY30" s="690"/>
      <c r="BZ30" s="690"/>
      <c r="CA30" s="690"/>
      <c r="CB30" s="691"/>
      <c r="CD30" s="636"/>
      <c r="CE30" s="637"/>
      <c r="CF30" s="612" t="s">
        <v>239</v>
      </c>
      <c r="CG30" s="613"/>
      <c r="CH30" s="613"/>
      <c r="CI30" s="613"/>
      <c r="CJ30" s="613"/>
      <c r="CK30" s="613"/>
      <c r="CL30" s="613"/>
      <c r="CM30" s="613"/>
      <c r="CN30" s="613"/>
      <c r="CO30" s="613"/>
      <c r="CP30" s="613"/>
      <c r="CQ30" s="614"/>
      <c r="CR30" s="615">
        <v>402655</v>
      </c>
      <c r="CS30" s="616"/>
      <c r="CT30" s="616"/>
      <c r="CU30" s="616"/>
      <c r="CV30" s="616"/>
      <c r="CW30" s="616"/>
      <c r="CX30" s="616"/>
      <c r="CY30" s="617"/>
      <c r="CZ30" s="618">
        <v>5.9</v>
      </c>
      <c r="DA30" s="630"/>
      <c r="DB30" s="630"/>
      <c r="DC30" s="631"/>
      <c r="DD30" s="621">
        <v>401185</v>
      </c>
      <c r="DE30" s="616"/>
      <c r="DF30" s="616"/>
      <c r="DG30" s="616"/>
      <c r="DH30" s="616"/>
      <c r="DI30" s="616"/>
      <c r="DJ30" s="616"/>
      <c r="DK30" s="617"/>
      <c r="DL30" s="621">
        <v>401185</v>
      </c>
      <c r="DM30" s="616"/>
      <c r="DN30" s="616"/>
      <c r="DO30" s="616"/>
      <c r="DP30" s="616"/>
      <c r="DQ30" s="616"/>
      <c r="DR30" s="616"/>
      <c r="DS30" s="616"/>
      <c r="DT30" s="616"/>
      <c r="DU30" s="616"/>
      <c r="DV30" s="617"/>
      <c r="DW30" s="618">
        <v>16</v>
      </c>
      <c r="DX30" s="630"/>
      <c r="DY30" s="630"/>
      <c r="DZ30" s="630"/>
      <c r="EA30" s="630"/>
      <c r="EB30" s="630"/>
      <c r="EC30" s="646"/>
    </row>
    <row r="31" spans="2:133" ht="11.25" customHeight="1" x14ac:dyDescent="0.15">
      <c r="B31" s="682" t="s">
        <v>240</v>
      </c>
      <c r="C31" s="683"/>
      <c r="D31" s="683"/>
      <c r="E31" s="683"/>
      <c r="F31" s="683"/>
      <c r="G31" s="683"/>
      <c r="H31" s="683"/>
      <c r="I31" s="683"/>
      <c r="J31" s="683"/>
      <c r="K31" s="683"/>
      <c r="L31" s="683"/>
      <c r="M31" s="683"/>
      <c r="N31" s="683"/>
      <c r="O31" s="683"/>
      <c r="P31" s="683"/>
      <c r="Q31" s="684"/>
      <c r="R31" s="615" t="s">
        <v>63</v>
      </c>
      <c r="S31" s="616"/>
      <c r="T31" s="616"/>
      <c r="U31" s="616"/>
      <c r="V31" s="616"/>
      <c r="W31" s="616"/>
      <c r="X31" s="616"/>
      <c r="Y31" s="617"/>
      <c r="Z31" s="657" t="s">
        <v>63</v>
      </c>
      <c r="AA31" s="657"/>
      <c r="AB31" s="657"/>
      <c r="AC31" s="657"/>
      <c r="AD31" s="658" t="s">
        <v>63</v>
      </c>
      <c r="AE31" s="658"/>
      <c r="AF31" s="658"/>
      <c r="AG31" s="658"/>
      <c r="AH31" s="658"/>
      <c r="AI31" s="658"/>
      <c r="AJ31" s="658"/>
      <c r="AK31" s="658"/>
      <c r="AL31" s="618" t="s">
        <v>63</v>
      </c>
      <c r="AM31" s="619"/>
      <c r="AN31" s="619"/>
      <c r="AO31" s="659"/>
      <c r="AP31" s="685" t="s">
        <v>241</v>
      </c>
      <c r="AQ31" s="686"/>
      <c r="AR31" s="686"/>
      <c r="AS31" s="686"/>
      <c r="AT31" s="687" t="s">
        <v>242</v>
      </c>
      <c r="AU31" s="77"/>
      <c r="AV31" s="77"/>
      <c r="AW31" s="77"/>
      <c r="AX31" s="670" t="s">
        <v>118</v>
      </c>
      <c r="AY31" s="671"/>
      <c r="AZ31" s="671"/>
      <c r="BA31" s="671"/>
      <c r="BB31" s="671"/>
      <c r="BC31" s="671"/>
      <c r="BD31" s="671"/>
      <c r="BE31" s="671"/>
      <c r="BF31" s="672"/>
      <c r="BG31" s="678">
        <v>98.7</v>
      </c>
      <c r="BH31" s="679"/>
      <c r="BI31" s="679"/>
      <c r="BJ31" s="679"/>
      <c r="BK31" s="679"/>
      <c r="BL31" s="679"/>
      <c r="BM31" s="680">
        <v>95.9</v>
      </c>
      <c r="BN31" s="679"/>
      <c r="BO31" s="679"/>
      <c r="BP31" s="679"/>
      <c r="BQ31" s="681"/>
      <c r="BR31" s="678">
        <v>99.3</v>
      </c>
      <c r="BS31" s="679"/>
      <c r="BT31" s="679"/>
      <c r="BU31" s="679"/>
      <c r="BV31" s="679"/>
      <c r="BW31" s="679"/>
      <c r="BX31" s="680">
        <v>95</v>
      </c>
      <c r="BY31" s="679"/>
      <c r="BZ31" s="679"/>
      <c r="CA31" s="679"/>
      <c r="CB31" s="681"/>
      <c r="CD31" s="636"/>
      <c r="CE31" s="637"/>
      <c r="CF31" s="612" t="s">
        <v>243</v>
      </c>
      <c r="CG31" s="613"/>
      <c r="CH31" s="613"/>
      <c r="CI31" s="613"/>
      <c r="CJ31" s="613"/>
      <c r="CK31" s="613"/>
      <c r="CL31" s="613"/>
      <c r="CM31" s="613"/>
      <c r="CN31" s="613"/>
      <c r="CO31" s="613"/>
      <c r="CP31" s="613"/>
      <c r="CQ31" s="614"/>
      <c r="CR31" s="615">
        <v>16131</v>
      </c>
      <c r="CS31" s="628"/>
      <c r="CT31" s="628"/>
      <c r="CU31" s="628"/>
      <c r="CV31" s="628"/>
      <c r="CW31" s="628"/>
      <c r="CX31" s="628"/>
      <c r="CY31" s="629"/>
      <c r="CZ31" s="618">
        <v>0.2</v>
      </c>
      <c r="DA31" s="630"/>
      <c r="DB31" s="630"/>
      <c r="DC31" s="631"/>
      <c r="DD31" s="621">
        <v>16039</v>
      </c>
      <c r="DE31" s="628"/>
      <c r="DF31" s="628"/>
      <c r="DG31" s="628"/>
      <c r="DH31" s="628"/>
      <c r="DI31" s="628"/>
      <c r="DJ31" s="628"/>
      <c r="DK31" s="629"/>
      <c r="DL31" s="621">
        <v>16039</v>
      </c>
      <c r="DM31" s="628"/>
      <c r="DN31" s="628"/>
      <c r="DO31" s="628"/>
      <c r="DP31" s="628"/>
      <c r="DQ31" s="628"/>
      <c r="DR31" s="628"/>
      <c r="DS31" s="628"/>
      <c r="DT31" s="628"/>
      <c r="DU31" s="628"/>
      <c r="DV31" s="629"/>
      <c r="DW31" s="618">
        <v>0.6</v>
      </c>
      <c r="DX31" s="630"/>
      <c r="DY31" s="630"/>
      <c r="DZ31" s="630"/>
      <c r="EA31" s="630"/>
      <c r="EB31" s="630"/>
      <c r="EC31" s="646"/>
    </row>
    <row r="32" spans="2:133" ht="11.25" customHeight="1" x14ac:dyDescent="0.15">
      <c r="B32" s="612" t="s">
        <v>244</v>
      </c>
      <c r="C32" s="613"/>
      <c r="D32" s="613"/>
      <c r="E32" s="613"/>
      <c r="F32" s="613"/>
      <c r="G32" s="613"/>
      <c r="H32" s="613"/>
      <c r="I32" s="613"/>
      <c r="J32" s="613"/>
      <c r="K32" s="613"/>
      <c r="L32" s="613"/>
      <c r="M32" s="613"/>
      <c r="N32" s="613"/>
      <c r="O32" s="613"/>
      <c r="P32" s="613"/>
      <c r="Q32" s="614"/>
      <c r="R32" s="615">
        <v>885107</v>
      </c>
      <c r="S32" s="616"/>
      <c r="T32" s="616"/>
      <c r="U32" s="616"/>
      <c r="V32" s="616"/>
      <c r="W32" s="616"/>
      <c r="X32" s="616"/>
      <c r="Y32" s="617"/>
      <c r="Z32" s="657">
        <v>10.8</v>
      </c>
      <c r="AA32" s="657"/>
      <c r="AB32" s="657"/>
      <c r="AC32" s="657"/>
      <c r="AD32" s="658" t="s">
        <v>63</v>
      </c>
      <c r="AE32" s="658"/>
      <c r="AF32" s="658"/>
      <c r="AG32" s="658"/>
      <c r="AH32" s="658"/>
      <c r="AI32" s="658"/>
      <c r="AJ32" s="658"/>
      <c r="AK32" s="658"/>
      <c r="AL32" s="618" t="s">
        <v>63</v>
      </c>
      <c r="AM32" s="619"/>
      <c r="AN32" s="619"/>
      <c r="AO32" s="659"/>
      <c r="AP32" s="660"/>
      <c r="AQ32" s="661"/>
      <c r="AR32" s="661"/>
      <c r="AS32" s="661"/>
      <c r="AT32" s="688"/>
      <c r="AU32" s="73" t="s">
        <v>245</v>
      </c>
      <c r="AX32" s="612" t="s">
        <v>246</v>
      </c>
      <c r="AY32" s="613"/>
      <c r="AZ32" s="613"/>
      <c r="BA32" s="613"/>
      <c r="BB32" s="613"/>
      <c r="BC32" s="613"/>
      <c r="BD32" s="613"/>
      <c r="BE32" s="613"/>
      <c r="BF32" s="614"/>
      <c r="BG32" s="677">
        <v>99.4</v>
      </c>
      <c r="BH32" s="628"/>
      <c r="BI32" s="628"/>
      <c r="BJ32" s="628"/>
      <c r="BK32" s="628"/>
      <c r="BL32" s="628"/>
      <c r="BM32" s="619">
        <v>95.8</v>
      </c>
      <c r="BN32" s="628"/>
      <c r="BO32" s="628"/>
      <c r="BP32" s="628"/>
      <c r="BQ32" s="655"/>
      <c r="BR32" s="677">
        <v>99.1</v>
      </c>
      <c r="BS32" s="628"/>
      <c r="BT32" s="628"/>
      <c r="BU32" s="628"/>
      <c r="BV32" s="628"/>
      <c r="BW32" s="628"/>
      <c r="BX32" s="619">
        <v>93.7</v>
      </c>
      <c r="BY32" s="628"/>
      <c r="BZ32" s="628"/>
      <c r="CA32" s="628"/>
      <c r="CB32" s="655"/>
      <c r="CD32" s="638"/>
      <c r="CE32" s="639"/>
      <c r="CF32" s="612" t="s">
        <v>247</v>
      </c>
      <c r="CG32" s="613"/>
      <c r="CH32" s="613"/>
      <c r="CI32" s="613"/>
      <c r="CJ32" s="613"/>
      <c r="CK32" s="613"/>
      <c r="CL32" s="613"/>
      <c r="CM32" s="613"/>
      <c r="CN32" s="613"/>
      <c r="CO32" s="613"/>
      <c r="CP32" s="613"/>
      <c r="CQ32" s="614"/>
      <c r="CR32" s="615" t="s">
        <v>63</v>
      </c>
      <c r="CS32" s="616"/>
      <c r="CT32" s="616"/>
      <c r="CU32" s="616"/>
      <c r="CV32" s="616"/>
      <c r="CW32" s="616"/>
      <c r="CX32" s="616"/>
      <c r="CY32" s="617"/>
      <c r="CZ32" s="618" t="s">
        <v>63</v>
      </c>
      <c r="DA32" s="630"/>
      <c r="DB32" s="630"/>
      <c r="DC32" s="631"/>
      <c r="DD32" s="621" t="s">
        <v>63</v>
      </c>
      <c r="DE32" s="616"/>
      <c r="DF32" s="616"/>
      <c r="DG32" s="616"/>
      <c r="DH32" s="616"/>
      <c r="DI32" s="616"/>
      <c r="DJ32" s="616"/>
      <c r="DK32" s="617"/>
      <c r="DL32" s="621" t="s">
        <v>63</v>
      </c>
      <c r="DM32" s="616"/>
      <c r="DN32" s="616"/>
      <c r="DO32" s="616"/>
      <c r="DP32" s="616"/>
      <c r="DQ32" s="616"/>
      <c r="DR32" s="616"/>
      <c r="DS32" s="616"/>
      <c r="DT32" s="616"/>
      <c r="DU32" s="616"/>
      <c r="DV32" s="617"/>
      <c r="DW32" s="618" t="s">
        <v>63</v>
      </c>
      <c r="DX32" s="630"/>
      <c r="DY32" s="630"/>
      <c r="DZ32" s="630"/>
      <c r="EA32" s="630"/>
      <c r="EB32" s="630"/>
      <c r="EC32" s="646"/>
    </row>
    <row r="33" spans="2:133" ht="11.25" customHeight="1" x14ac:dyDescent="0.15">
      <c r="B33" s="612" t="s">
        <v>248</v>
      </c>
      <c r="C33" s="613"/>
      <c r="D33" s="613"/>
      <c r="E33" s="613"/>
      <c r="F33" s="613"/>
      <c r="G33" s="613"/>
      <c r="H33" s="613"/>
      <c r="I33" s="613"/>
      <c r="J33" s="613"/>
      <c r="K33" s="613"/>
      <c r="L33" s="613"/>
      <c r="M33" s="613"/>
      <c r="N33" s="613"/>
      <c r="O33" s="613"/>
      <c r="P33" s="613"/>
      <c r="Q33" s="614"/>
      <c r="R33" s="615">
        <v>121117</v>
      </c>
      <c r="S33" s="616"/>
      <c r="T33" s="616"/>
      <c r="U33" s="616"/>
      <c r="V33" s="616"/>
      <c r="W33" s="616"/>
      <c r="X33" s="616"/>
      <c r="Y33" s="617"/>
      <c r="Z33" s="657">
        <v>1.5</v>
      </c>
      <c r="AA33" s="657"/>
      <c r="AB33" s="657"/>
      <c r="AC33" s="657"/>
      <c r="AD33" s="658">
        <v>90932</v>
      </c>
      <c r="AE33" s="658"/>
      <c r="AF33" s="658"/>
      <c r="AG33" s="658"/>
      <c r="AH33" s="658"/>
      <c r="AI33" s="658"/>
      <c r="AJ33" s="658"/>
      <c r="AK33" s="658"/>
      <c r="AL33" s="618">
        <v>3.6</v>
      </c>
      <c r="AM33" s="619"/>
      <c r="AN33" s="619"/>
      <c r="AO33" s="659"/>
      <c r="AP33" s="662"/>
      <c r="AQ33" s="663"/>
      <c r="AR33" s="663"/>
      <c r="AS33" s="663"/>
      <c r="AT33" s="689"/>
      <c r="AU33" s="78"/>
      <c r="AV33" s="78"/>
      <c r="AW33" s="78"/>
      <c r="AX33" s="596" t="s">
        <v>249</v>
      </c>
      <c r="AY33" s="597"/>
      <c r="AZ33" s="597"/>
      <c r="BA33" s="597"/>
      <c r="BB33" s="597"/>
      <c r="BC33" s="597"/>
      <c r="BD33" s="597"/>
      <c r="BE33" s="597"/>
      <c r="BF33" s="598"/>
      <c r="BG33" s="676">
        <v>98</v>
      </c>
      <c r="BH33" s="600"/>
      <c r="BI33" s="600"/>
      <c r="BJ33" s="600"/>
      <c r="BK33" s="600"/>
      <c r="BL33" s="600"/>
      <c r="BM33" s="650">
        <v>95.2</v>
      </c>
      <c r="BN33" s="600"/>
      <c r="BO33" s="600"/>
      <c r="BP33" s="600"/>
      <c r="BQ33" s="644"/>
      <c r="BR33" s="676">
        <v>99.3</v>
      </c>
      <c r="BS33" s="600"/>
      <c r="BT33" s="600"/>
      <c r="BU33" s="600"/>
      <c r="BV33" s="600"/>
      <c r="BW33" s="600"/>
      <c r="BX33" s="650">
        <v>95</v>
      </c>
      <c r="BY33" s="600"/>
      <c r="BZ33" s="600"/>
      <c r="CA33" s="600"/>
      <c r="CB33" s="644"/>
      <c r="CD33" s="612" t="s">
        <v>250</v>
      </c>
      <c r="CE33" s="613"/>
      <c r="CF33" s="613"/>
      <c r="CG33" s="613"/>
      <c r="CH33" s="613"/>
      <c r="CI33" s="613"/>
      <c r="CJ33" s="613"/>
      <c r="CK33" s="613"/>
      <c r="CL33" s="613"/>
      <c r="CM33" s="613"/>
      <c r="CN33" s="613"/>
      <c r="CO33" s="613"/>
      <c r="CP33" s="613"/>
      <c r="CQ33" s="614"/>
      <c r="CR33" s="615">
        <v>3415117</v>
      </c>
      <c r="CS33" s="628"/>
      <c r="CT33" s="628"/>
      <c r="CU33" s="628"/>
      <c r="CV33" s="628"/>
      <c r="CW33" s="628"/>
      <c r="CX33" s="628"/>
      <c r="CY33" s="629"/>
      <c r="CZ33" s="618">
        <v>49.7</v>
      </c>
      <c r="DA33" s="630"/>
      <c r="DB33" s="630"/>
      <c r="DC33" s="631"/>
      <c r="DD33" s="621">
        <v>2670854</v>
      </c>
      <c r="DE33" s="628"/>
      <c r="DF33" s="628"/>
      <c r="DG33" s="628"/>
      <c r="DH33" s="628"/>
      <c r="DI33" s="628"/>
      <c r="DJ33" s="628"/>
      <c r="DK33" s="629"/>
      <c r="DL33" s="621">
        <v>822925</v>
      </c>
      <c r="DM33" s="628"/>
      <c r="DN33" s="628"/>
      <c r="DO33" s="628"/>
      <c r="DP33" s="628"/>
      <c r="DQ33" s="628"/>
      <c r="DR33" s="628"/>
      <c r="DS33" s="628"/>
      <c r="DT33" s="628"/>
      <c r="DU33" s="628"/>
      <c r="DV33" s="629"/>
      <c r="DW33" s="618">
        <v>32.799999999999997</v>
      </c>
      <c r="DX33" s="630"/>
      <c r="DY33" s="630"/>
      <c r="DZ33" s="630"/>
      <c r="EA33" s="630"/>
      <c r="EB33" s="630"/>
      <c r="EC33" s="646"/>
    </row>
    <row r="34" spans="2:133" ht="11.25" customHeight="1" x14ac:dyDescent="0.15">
      <c r="B34" s="612" t="s">
        <v>251</v>
      </c>
      <c r="C34" s="613"/>
      <c r="D34" s="613"/>
      <c r="E34" s="613"/>
      <c r="F34" s="613"/>
      <c r="G34" s="613"/>
      <c r="H34" s="613"/>
      <c r="I34" s="613"/>
      <c r="J34" s="613"/>
      <c r="K34" s="613"/>
      <c r="L34" s="613"/>
      <c r="M34" s="613"/>
      <c r="N34" s="613"/>
      <c r="O34" s="613"/>
      <c r="P34" s="613"/>
      <c r="Q34" s="614"/>
      <c r="R34" s="615">
        <v>71506</v>
      </c>
      <c r="S34" s="616"/>
      <c r="T34" s="616"/>
      <c r="U34" s="616"/>
      <c r="V34" s="616"/>
      <c r="W34" s="616"/>
      <c r="X34" s="616"/>
      <c r="Y34" s="617"/>
      <c r="Z34" s="657">
        <v>0.9</v>
      </c>
      <c r="AA34" s="657"/>
      <c r="AB34" s="657"/>
      <c r="AC34" s="657"/>
      <c r="AD34" s="658" t="s">
        <v>63</v>
      </c>
      <c r="AE34" s="658"/>
      <c r="AF34" s="658"/>
      <c r="AG34" s="658"/>
      <c r="AH34" s="658"/>
      <c r="AI34" s="658"/>
      <c r="AJ34" s="658"/>
      <c r="AK34" s="658"/>
      <c r="AL34" s="618" t="s">
        <v>63</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252</v>
      </c>
      <c r="CE34" s="613"/>
      <c r="CF34" s="613"/>
      <c r="CG34" s="613"/>
      <c r="CH34" s="613"/>
      <c r="CI34" s="613"/>
      <c r="CJ34" s="613"/>
      <c r="CK34" s="613"/>
      <c r="CL34" s="613"/>
      <c r="CM34" s="613"/>
      <c r="CN34" s="613"/>
      <c r="CO34" s="613"/>
      <c r="CP34" s="613"/>
      <c r="CQ34" s="614"/>
      <c r="CR34" s="615">
        <v>726468</v>
      </c>
      <c r="CS34" s="616"/>
      <c r="CT34" s="616"/>
      <c r="CU34" s="616"/>
      <c r="CV34" s="616"/>
      <c r="CW34" s="616"/>
      <c r="CX34" s="616"/>
      <c r="CY34" s="617"/>
      <c r="CZ34" s="618">
        <v>10.6</v>
      </c>
      <c r="DA34" s="630"/>
      <c r="DB34" s="630"/>
      <c r="DC34" s="631"/>
      <c r="DD34" s="621">
        <v>488375</v>
      </c>
      <c r="DE34" s="616"/>
      <c r="DF34" s="616"/>
      <c r="DG34" s="616"/>
      <c r="DH34" s="616"/>
      <c r="DI34" s="616"/>
      <c r="DJ34" s="616"/>
      <c r="DK34" s="617"/>
      <c r="DL34" s="621">
        <v>325972</v>
      </c>
      <c r="DM34" s="616"/>
      <c r="DN34" s="616"/>
      <c r="DO34" s="616"/>
      <c r="DP34" s="616"/>
      <c r="DQ34" s="616"/>
      <c r="DR34" s="616"/>
      <c r="DS34" s="616"/>
      <c r="DT34" s="616"/>
      <c r="DU34" s="616"/>
      <c r="DV34" s="617"/>
      <c r="DW34" s="618">
        <v>13</v>
      </c>
      <c r="DX34" s="630"/>
      <c r="DY34" s="630"/>
      <c r="DZ34" s="630"/>
      <c r="EA34" s="630"/>
      <c r="EB34" s="630"/>
      <c r="EC34" s="646"/>
    </row>
    <row r="35" spans="2:133" ht="11.25" customHeight="1" x14ac:dyDescent="0.15">
      <c r="B35" s="612" t="s">
        <v>253</v>
      </c>
      <c r="C35" s="613"/>
      <c r="D35" s="613"/>
      <c r="E35" s="613"/>
      <c r="F35" s="613"/>
      <c r="G35" s="613"/>
      <c r="H35" s="613"/>
      <c r="I35" s="613"/>
      <c r="J35" s="613"/>
      <c r="K35" s="613"/>
      <c r="L35" s="613"/>
      <c r="M35" s="613"/>
      <c r="N35" s="613"/>
      <c r="O35" s="613"/>
      <c r="P35" s="613"/>
      <c r="Q35" s="614"/>
      <c r="R35" s="615">
        <v>442098</v>
      </c>
      <c r="S35" s="616"/>
      <c r="T35" s="616"/>
      <c r="U35" s="616"/>
      <c r="V35" s="616"/>
      <c r="W35" s="616"/>
      <c r="X35" s="616"/>
      <c r="Y35" s="617"/>
      <c r="Z35" s="657">
        <v>5.4</v>
      </c>
      <c r="AA35" s="657"/>
      <c r="AB35" s="657"/>
      <c r="AC35" s="657"/>
      <c r="AD35" s="658" t="s">
        <v>63</v>
      </c>
      <c r="AE35" s="658"/>
      <c r="AF35" s="658"/>
      <c r="AG35" s="658"/>
      <c r="AH35" s="658"/>
      <c r="AI35" s="658"/>
      <c r="AJ35" s="658"/>
      <c r="AK35" s="658"/>
      <c r="AL35" s="618" t="s">
        <v>63</v>
      </c>
      <c r="AM35" s="619"/>
      <c r="AN35" s="619"/>
      <c r="AO35" s="659"/>
      <c r="AP35" s="81"/>
      <c r="AQ35" s="673" t="s">
        <v>254</v>
      </c>
      <c r="AR35" s="674"/>
      <c r="AS35" s="674"/>
      <c r="AT35" s="674"/>
      <c r="AU35" s="674"/>
      <c r="AV35" s="674"/>
      <c r="AW35" s="674"/>
      <c r="AX35" s="674"/>
      <c r="AY35" s="674"/>
      <c r="AZ35" s="674"/>
      <c r="BA35" s="674"/>
      <c r="BB35" s="674"/>
      <c r="BC35" s="674"/>
      <c r="BD35" s="674"/>
      <c r="BE35" s="674"/>
      <c r="BF35" s="675"/>
      <c r="BG35" s="673" t="s">
        <v>255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256</v>
      </c>
      <c r="CE35" s="613"/>
      <c r="CF35" s="613"/>
      <c r="CG35" s="613"/>
      <c r="CH35" s="613"/>
      <c r="CI35" s="613"/>
      <c r="CJ35" s="613"/>
      <c r="CK35" s="613"/>
      <c r="CL35" s="613"/>
      <c r="CM35" s="613"/>
      <c r="CN35" s="613"/>
      <c r="CO35" s="613"/>
      <c r="CP35" s="613"/>
      <c r="CQ35" s="614"/>
      <c r="CR35" s="615">
        <v>26574</v>
      </c>
      <c r="CS35" s="628"/>
      <c r="CT35" s="628"/>
      <c r="CU35" s="628"/>
      <c r="CV35" s="628"/>
      <c r="CW35" s="628"/>
      <c r="CX35" s="628"/>
      <c r="CY35" s="629"/>
      <c r="CZ35" s="618">
        <v>0.4</v>
      </c>
      <c r="DA35" s="630"/>
      <c r="DB35" s="630"/>
      <c r="DC35" s="631"/>
      <c r="DD35" s="621">
        <v>26519</v>
      </c>
      <c r="DE35" s="628"/>
      <c r="DF35" s="628"/>
      <c r="DG35" s="628"/>
      <c r="DH35" s="628"/>
      <c r="DI35" s="628"/>
      <c r="DJ35" s="628"/>
      <c r="DK35" s="629"/>
      <c r="DL35" s="621">
        <v>26519</v>
      </c>
      <c r="DM35" s="628"/>
      <c r="DN35" s="628"/>
      <c r="DO35" s="628"/>
      <c r="DP35" s="628"/>
      <c r="DQ35" s="628"/>
      <c r="DR35" s="628"/>
      <c r="DS35" s="628"/>
      <c r="DT35" s="628"/>
      <c r="DU35" s="628"/>
      <c r="DV35" s="629"/>
      <c r="DW35" s="618">
        <v>1.1000000000000001</v>
      </c>
      <c r="DX35" s="630"/>
      <c r="DY35" s="630"/>
      <c r="DZ35" s="630"/>
      <c r="EA35" s="630"/>
      <c r="EB35" s="630"/>
      <c r="EC35" s="646"/>
    </row>
    <row r="36" spans="2:133" ht="11.25" customHeight="1" x14ac:dyDescent="0.15">
      <c r="B36" s="612" t="s">
        <v>257</v>
      </c>
      <c r="C36" s="613"/>
      <c r="D36" s="613"/>
      <c r="E36" s="613"/>
      <c r="F36" s="613"/>
      <c r="G36" s="613"/>
      <c r="H36" s="613"/>
      <c r="I36" s="613"/>
      <c r="J36" s="613"/>
      <c r="K36" s="613"/>
      <c r="L36" s="613"/>
      <c r="M36" s="613"/>
      <c r="N36" s="613"/>
      <c r="O36" s="613"/>
      <c r="P36" s="613"/>
      <c r="Q36" s="614"/>
      <c r="R36" s="615">
        <v>1218077</v>
      </c>
      <c r="S36" s="616"/>
      <c r="T36" s="616"/>
      <c r="U36" s="616"/>
      <c r="V36" s="616"/>
      <c r="W36" s="616"/>
      <c r="X36" s="616"/>
      <c r="Y36" s="617"/>
      <c r="Z36" s="657">
        <v>14.9</v>
      </c>
      <c r="AA36" s="657"/>
      <c r="AB36" s="657"/>
      <c r="AC36" s="657"/>
      <c r="AD36" s="658" t="s">
        <v>63</v>
      </c>
      <c r="AE36" s="658"/>
      <c r="AF36" s="658"/>
      <c r="AG36" s="658"/>
      <c r="AH36" s="658"/>
      <c r="AI36" s="658"/>
      <c r="AJ36" s="658"/>
      <c r="AK36" s="658"/>
      <c r="AL36" s="618" t="s">
        <v>63</v>
      </c>
      <c r="AM36" s="619"/>
      <c r="AN36" s="619"/>
      <c r="AO36" s="659"/>
      <c r="AP36" s="81"/>
      <c r="AQ36" s="664" t="s">
        <v>258</v>
      </c>
      <c r="AR36" s="665"/>
      <c r="AS36" s="665"/>
      <c r="AT36" s="665"/>
      <c r="AU36" s="665"/>
      <c r="AV36" s="665"/>
      <c r="AW36" s="665"/>
      <c r="AX36" s="665"/>
      <c r="AY36" s="666"/>
      <c r="AZ36" s="667">
        <v>350423</v>
      </c>
      <c r="BA36" s="668"/>
      <c r="BB36" s="668"/>
      <c r="BC36" s="668"/>
      <c r="BD36" s="668"/>
      <c r="BE36" s="668"/>
      <c r="BF36" s="669"/>
      <c r="BG36" s="670" t="s">
        <v>259</v>
      </c>
      <c r="BH36" s="671"/>
      <c r="BI36" s="671"/>
      <c r="BJ36" s="671"/>
      <c r="BK36" s="671"/>
      <c r="BL36" s="671"/>
      <c r="BM36" s="671"/>
      <c r="BN36" s="671"/>
      <c r="BO36" s="671"/>
      <c r="BP36" s="671"/>
      <c r="BQ36" s="671"/>
      <c r="BR36" s="671"/>
      <c r="BS36" s="671"/>
      <c r="BT36" s="671"/>
      <c r="BU36" s="672"/>
      <c r="BV36" s="667">
        <v>76183</v>
      </c>
      <c r="BW36" s="668"/>
      <c r="BX36" s="668"/>
      <c r="BY36" s="668"/>
      <c r="BZ36" s="668"/>
      <c r="CA36" s="668"/>
      <c r="CB36" s="669"/>
      <c r="CD36" s="612" t="s">
        <v>260</v>
      </c>
      <c r="CE36" s="613"/>
      <c r="CF36" s="613"/>
      <c r="CG36" s="613"/>
      <c r="CH36" s="613"/>
      <c r="CI36" s="613"/>
      <c r="CJ36" s="613"/>
      <c r="CK36" s="613"/>
      <c r="CL36" s="613"/>
      <c r="CM36" s="613"/>
      <c r="CN36" s="613"/>
      <c r="CO36" s="613"/>
      <c r="CP36" s="613"/>
      <c r="CQ36" s="614"/>
      <c r="CR36" s="615">
        <v>593800</v>
      </c>
      <c r="CS36" s="616"/>
      <c r="CT36" s="616"/>
      <c r="CU36" s="616"/>
      <c r="CV36" s="616"/>
      <c r="CW36" s="616"/>
      <c r="CX36" s="616"/>
      <c r="CY36" s="617"/>
      <c r="CZ36" s="618">
        <v>8.6</v>
      </c>
      <c r="DA36" s="630"/>
      <c r="DB36" s="630"/>
      <c r="DC36" s="631"/>
      <c r="DD36" s="621">
        <v>297717</v>
      </c>
      <c r="DE36" s="616"/>
      <c r="DF36" s="616"/>
      <c r="DG36" s="616"/>
      <c r="DH36" s="616"/>
      <c r="DI36" s="616"/>
      <c r="DJ36" s="616"/>
      <c r="DK36" s="617"/>
      <c r="DL36" s="621">
        <v>234334</v>
      </c>
      <c r="DM36" s="616"/>
      <c r="DN36" s="616"/>
      <c r="DO36" s="616"/>
      <c r="DP36" s="616"/>
      <c r="DQ36" s="616"/>
      <c r="DR36" s="616"/>
      <c r="DS36" s="616"/>
      <c r="DT36" s="616"/>
      <c r="DU36" s="616"/>
      <c r="DV36" s="617"/>
      <c r="DW36" s="618">
        <v>9.3000000000000007</v>
      </c>
      <c r="DX36" s="630"/>
      <c r="DY36" s="630"/>
      <c r="DZ36" s="630"/>
      <c r="EA36" s="630"/>
      <c r="EB36" s="630"/>
      <c r="EC36" s="646"/>
    </row>
    <row r="37" spans="2:133" ht="11.25" customHeight="1" x14ac:dyDescent="0.15">
      <c r="B37" s="612" t="s">
        <v>261</v>
      </c>
      <c r="C37" s="613"/>
      <c r="D37" s="613"/>
      <c r="E37" s="613"/>
      <c r="F37" s="613"/>
      <c r="G37" s="613"/>
      <c r="H37" s="613"/>
      <c r="I37" s="613"/>
      <c r="J37" s="613"/>
      <c r="K37" s="613"/>
      <c r="L37" s="613"/>
      <c r="M37" s="613"/>
      <c r="N37" s="613"/>
      <c r="O37" s="613"/>
      <c r="P37" s="613"/>
      <c r="Q37" s="614"/>
      <c r="R37" s="615">
        <v>590016</v>
      </c>
      <c r="S37" s="616"/>
      <c r="T37" s="616"/>
      <c r="U37" s="616"/>
      <c r="V37" s="616"/>
      <c r="W37" s="616"/>
      <c r="X37" s="616"/>
      <c r="Y37" s="617"/>
      <c r="Z37" s="657">
        <v>7.2</v>
      </c>
      <c r="AA37" s="657"/>
      <c r="AB37" s="657"/>
      <c r="AC37" s="657"/>
      <c r="AD37" s="658">
        <v>26</v>
      </c>
      <c r="AE37" s="658"/>
      <c r="AF37" s="658"/>
      <c r="AG37" s="658"/>
      <c r="AH37" s="658"/>
      <c r="AI37" s="658"/>
      <c r="AJ37" s="658"/>
      <c r="AK37" s="658"/>
      <c r="AL37" s="618">
        <v>0</v>
      </c>
      <c r="AM37" s="619"/>
      <c r="AN37" s="619"/>
      <c r="AO37" s="659"/>
      <c r="AQ37" s="652" t="s">
        <v>262</v>
      </c>
      <c r="AR37" s="653"/>
      <c r="AS37" s="653"/>
      <c r="AT37" s="653"/>
      <c r="AU37" s="653"/>
      <c r="AV37" s="653"/>
      <c r="AW37" s="653"/>
      <c r="AX37" s="653"/>
      <c r="AY37" s="654"/>
      <c r="AZ37" s="615">
        <v>72567</v>
      </c>
      <c r="BA37" s="616"/>
      <c r="BB37" s="616"/>
      <c r="BC37" s="616"/>
      <c r="BD37" s="628"/>
      <c r="BE37" s="628"/>
      <c r="BF37" s="655"/>
      <c r="BG37" s="612" t="s">
        <v>263</v>
      </c>
      <c r="BH37" s="613"/>
      <c r="BI37" s="613"/>
      <c r="BJ37" s="613"/>
      <c r="BK37" s="613"/>
      <c r="BL37" s="613"/>
      <c r="BM37" s="613"/>
      <c r="BN37" s="613"/>
      <c r="BO37" s="613"/>
      <c r="BP37" s="613"/>
      <c r="BQ37" s="613"/>
      <c r="BR37" s="613"/>
      <c r="BS37" s="613"/>
      <c r="BT37" s="613"/>
      <c r="BU37" s="614"/>
      <c r="BV37" s="615">
        <v>67707</v>
      </c>
      <c r="BW37" s="616"/>
      <c r="BX37" s="616"/>
      <c r="BY37" s="616"/>
      <c r="BZ37" s="616"/>
      <c r="CA37" s="616"/>
      <c r="CB37" s="656"/>
      <c r="CD37" s="612" t="s">
        <v>264</v>
      </c>
      <c r="CE37" s="613"/>
      <c r="CF37" s="613"/>
      <c r="CG37" s="613"/>
      <c r="CH37" s="613"/>
      <c r="CI37" s="613"/>
      <c r="CJ37" s="613"/>
      <c r="CK37" s="613"/>
      <c r="CL37" s="613"/>
      <c r="CM37" s="613"/>
      <c r="CN37" s="613"/>
      <c r="CO37" s="613"/>
      <c r="CP37" s="613"/>
      <c r="CQ37" s="614"/>
      <c r="CR37" s="615">
        <v>154610</v>
      </c>
      <c r="CS37" s="628"/>
      <c r="CT37" s="628"/>
      <c r="CU37" s="628"/>
      <c r="CV37" s="628"/>
      <c r="CW37" s="628"/>
      <c r="CX37" s="628"/>
      <c r="CY37" s="629"/>
      <c r="CZ37" s="618">
        <v>2.2999999999999998</v>
      </c>
      <c r="DA37" s="630"/>
      <c r="DB37" s="630"/>
      <c r="DC37" s="631"/>
      <c r="DD37" s="621">
        <v>154360</v>
      </c>
      <c r="DE37" s="628"/>
      <c r="DF37" s="628"/>
      <c r="DG37" s="628"/>
      <c r="DH37" s="628"/>
      <c r="DI37" s="628"/>
      <c r="DJ37" s="628"/>
      <c r="DK37" s="629"/>
      <c r="DL37" s="621">
        <v>147985</v>
      </c>
      <c r="DM37" s="628"/>
      <c r="DN37" s="628"/>
      <c r="DO37" s="628"/>
      <c r="DP37" s="628"/>
      <c r="DQ37" s="628"/>
      <c r="DR37" s="628"/>
      <c r="DS37" s="628"/>
      <c r="DT37" s="628"/>
      <c r="DU37" s="628"/>
      <c r="DV37" s="629"/>
      <c r="DW37" s="618">
        <v>5.9</v>
      </c>
      <c r="DX37" s="630"/>
      <c r="DY37" s="630"/>
      <c r="DZ37" s="630"/>
      <c r="EA37" s="630"/>
      <c r="EB37" s="630"/>
      <c r="EC37" s="646"/>
    </row>
    <row r="38" spans="2:133" ht="11.25" customHeight="1" x14ac:dyDescent="0.15">
      <c r="B38" s="612" t="s">
        <v>265</v>
      </c>
      <c r="C38" s="613"/>
      <c r="D38" s="613"/>
      <c r="E38" s="613"/>
      <c r="F38" s="613"/>
      <c r="G38" s="613"/>
      <c r="H38" s="613"/>
      <c r="I38" s="613"/>
      <c r="J38" s="613"/>
      <c r="K38" s="613"/>
      <c r="L38" s="613"/>
      <c r="M38" s="613"/>
      <c r="N38" s="613"/>
      <c r="O38" s="613"/>
      <c r="P38" s="613"/>
      <c r="Q38" s="614"/>
      <c r="R38" s="615">
        <v>143867</v>
      </c>
      <c r="S38" s="616"/>
      <c r="T38" s="616"/>
      <c r="U38" s="616"/>
      <c r="V38" s="616"/>
      <c r="W38" s="616"/>
      <c r="X38" s="616"/>
      <c r="Y38" s="617"/>
      <c r="Z38" s="657">
        <v>1.8</v>
      </c>
      <c r="AA38" s="657"/>
      <c r="AB38" s="657"/>
      <c r="AC38" s="657"/>
      <c r="AD38" s="658" t="s">
        <v>63</v>
      </c>
      <c r="AE38" s="658"/>
      <c r="AF38" s="658"/>
      <c r="AG38" s="658"/>
      <c r="AH38" s="658"/>
      <c r="AI38" s="658"/>
      <c r="AJ38" s="658"/>
      <c r="AK38" s="658"/>
      <c r="AL38" s="618" t="s">
        <v>63</v>
      </c>
      <c r="AM38" s="619"/>
      <c r="AN38" s="619"/>
      <c r="AO38" s="659"/>
      <c r="AQ38" s="652" t="s">
        <v>266</v>
      </c>
      <c r="AR38" s="653"/>
      <c r="AS38" s="653"/>
      <c r="AT38" s="653"/>
      <c r="AU38" s="653"/>
      <c r="AV38" s="653"/>
      <c r="AW38" s="653"/>
      <c r="AX38" s="653"/>
      <c r="AY38" s="654"/>
      <c r="AZ38" s="615" t="s">
        <v>63</v>
      </c>
      <c r="BA38" s="616"/>
      <c r="BB38" s="616"/>
      <c r="BC38" s="616"/>
      <c r="BD38" s="628"/>
      <c r="BE38" s="628"/>
      <c r="BF38" s="655"/>
      <c r="BG38" s="612" t="s">
        <v>267</v>
      </c>
      <c r="BH38" s="613"/>
      <c r="BI38" s="613"/>
      <c r="BJ38" s="613"/>
      <c r="BK38" s="613"/>
      <c r="BL38" s="613"/>
      <c r="BM38" s="613"/>
      <c r="BN38" s="613"/>
      <c r="BO38" s="613"/>
      <c r="BP38" s="613"/>
      <c r="BQ38" s="613"/>
      <c r="BR38" s="613"/>
      <c r="BS38" s="613"/>
      <c r="BT38" s="613"/>
      <c r="BU38" s="614"/>
      <c r="BV38" s="615">
        <v>518</v>
      </c>
      <c r="BW38" s="616"/>
      <c r="BX38" s="616"/>
      <c r="BY38" s="616"/>
      <c r="BZ38" s="616"/>
      <c r="CA38" s="616"/>
      <c r="CB38" s="656"/>
      <c r="CD38" s="612" t="s">
        <v>268</v>
      </c>
      <c r="CE38" s="613"/>
      <c r="CF38" s="613"/>
      <c r="CG38" s="613"/>
      <c r="CH38" s="613"/>
      <c r="CI38" s="613"/>
      <c r="CJ38" s="613"/>
      <c r="CK38" s="613"/>
      <c r="CL38" s="613"/>
      <c r="CM38" s="613"/>
      <c r="CN38" s="613"/>
      <c r="CO38" s="613"/>
      <c r="CP38" s="613"/>
      <c r="CQ38" s="614"/>
      <c r="CR38" s="615">
        <v>350423</v>
      </c>
      <c r="CS38" s="616"/>
      <c r="CT38" s="616"/>
      <c r="CU38" s="616"/>
      <c r="CV38" s="616"/>
      <c r="CW38" s="616"/>
      <c r="CX38" s="616"/>
      <c r="CY38" s="617"/>
      <c r="CZ38" s="618">
        <v>5.0999999999999996</v>
      </c>
      <c r="DA38" s="630"/>
      <c r="DB38" s="630"/>
      <c r="DC38" s="631"/>
      <c r="DD38" s="621">
        <v>283392</v>
      </c>
      <c r="DE38" s="616"/>
      <c r="DF38" s="616"/>
      <c r="DG38" s="616"/>
      <c r="DH38" s="616"/>
      <c r="DI38" s="616"/>
      <c r="DJ38" s="616"/>
      <c r="DK38" s="617"/>
      <c r="DL38" s="621">
        <v>236100</v>
      </c>
      <c r="DM38" s="616"/>
      <c r="DN38" s="616"/>
      <c r="DO38" s="616"/>
      <c r="DP38" s="616"/>
      <c r="DQ38" s="616"/>
      <c r="DR38" s="616"/>
      <c r="DS38" s="616"/>
      <c r="DT38" s="616"/>
      <c r="DU38" s="616"/>
      <c r="DV38" s="617"/>
      <c r="DW38" s="618">
        <v>9.4</v>
      </c>
      <c r="DX38" s="630"/>
      <c r="DY38" s="630"/>
      <c r="DZ38" s="630"/>
      <c r="EA38" s="630"/>
      <c r="EB38" s="630"/>
      <c r="EC38" s="646"/>
    </row>
    <row r="39" spans="2:133" ht="11.25" customHeight="1" x14ac:dyDescent="0.15">
      <c r="B39" s="612" t="s">
        <v>269</v>
      </c>
      <c r="C39" s="613"/>
      <c r="D39" s="613"/>
      <c r="E39" s="613"/>
      <c r="F39" s="613"/>
      <c r="G39" s="613"/>
      <c r="H39" s="613"/>
      <c r="I39" s="613"/>
      <c r="J39" s="613"/>
      <c r="K39" s="613"/>
      <c r="L39" s="613"/>
      <c r="M39" s="613"/>
      <c r="N39" s="613"/>
      <c r="O39" s="613"/>
      <c r="P39" s="613"/>
      <c r="Q39" s="614"/>
      <c r="R39" s="615" t="s">
        <v>63</v>
      </c>
      <c r="S39" s="616"/>
      <c r="T39" s="616"/>
      <c r="U39" s="616"/>
      <c r="V39" s="616"/>
      <c r="W39" s="616"/>
      <c r="X39" s="616"/>
      <c r="Y39" s="617"/>
      <c r="Z39" s="657" t="s">
        <v>63</v>
      </c>
      <c r="AA39" s="657"/>
      <c r="AB39" s="657"/>
      <c r="AC39" s="657"/>
      <c r="AD39" s="658" t="s">
        <v>63</v>
      </c>
      <c r="AE39" s="658"/>
      <c r="AF39" s="658"/>
      <c r="AG39" s="658"/>
      <c r="AH39" s="658"/>
      <c r="AI39" s="658"/>
      <c r="AJ39" s="658"/>
      <c r="AK39" s="658"/>
      <c r="AL39" s="618" t="s">
        <v>63</v>
      </c>
      <c r="AM39" s="619"/>
      <c r="AN39" s="619"/>
      <c r="AO39" s="659"/>
      <c r="AQ39" s="652" t="s">
        <v>270</v>
      </c>
      <c r="AR39" s="653"/>
      <c r="AS39" s="653"/>
      <c r="AT39" s="653"/>
      <c r="AU39" s="653"/>
      <c r="AV39" s="653"/>
      <c r="AW39" s="653"/>
      <c r="AX39" s="653"/>
      <c r="AY39" s="654"/>
      <c r="AZ39" s="615" t="s">
        <v>63</v>
      </c>
      <c r="BA39" s="616"/>
      <c r="BB39" s="616"/>
      <c r="BC39" s="616"/>
      <c r="BD39" s="628"/>
      <c r="BE39" s="628"/>
      <c r="BF39" s="655"/>
      <c r="BG39" s="612" t="s">
        <v>271</v>
      </c>
      <c r="BH39" s="613"/>
      <c r="BI39" s="613"/>
      <c r="BJ39" s="613"/>
      <c r="BK39" s="613"/>
      <c r="BL39" s="613"/>
      <c r="BM39" s="613"/>
      <c r="BN39" s="613"/>
      <c r="BO39" s="613"/>
      <c r="BP39" s="613"/>
      <c r="BQ39" s="613"/>
      <c r="BR39" s="613"/>
      <c r="BS39" s="613"/>
      <c r="BT39" s="613"/>
      <c r="BU39" s="614"/>
      <c r="BV39" s="615">
        <v>881</v>
      </c>
      <c r="BW39" s="616"/>
      <c r="BX39" s="616"/>
      <c r="BY39" s="616"/>
      <c r="BZ39" s="616"/>
      <c r="CA39" s="616"/>
      <c r="CB39" s="656"/>
      <c r="CD39" s="612" t="s">
        <v>272</v>
      </c>
      <c r="CE39" s="613"/>
      <c r="CF39" s="613"/>
      <c r="CG39" s="613"/>
      <c r="CH39" s="613"/>
      <c r="CI39" s="613"/>
      <c r="CJ39" s="613"/>
      <c r="CK39" s="613"/>
      <c r="CL39" s="613"/>
      <c r="CM39" s="613"/>
      <c r="CN39" s="613"/>
      <c r="CO39" s="613"/>
      <c r="CP39" s="613"/>
      <c r="CQ39" s="614"/>
      <c r="CR39" s="615">
        <v>1697852</v>
      </c>
      <c r="CS39" s="628"/>
      <c r="CT39" s="628"/>
      <c r="CU39" s="628"/>
      <c r="CV39" s="628"/>
      <c r="CW39" s="628"/>
      <c r="CX39" s="628"/>
      <c r="CY39" s="629"/>
      <c r="CZ39" s="618">
        <v>24.7</v>
      </c>
      <c r="DA39" s="630"/>
      <c r="DB39" s="630"/>
      <c r="DC39" s="631"/>
      <c r="DD39" s="621">
        <v>1574851</v>
      </c>
      <c r="DE39" s="628"/>
      <c r="DF39" s="628"/>
      <c r="DG39" s="628"/>
      <c r="DH39" s="628"/>
      <c r="DI39" s="628"/>
      <c r="DJ39" s="628"/>
      <c r="DK39" s="629"/>
      <c r="DL39" s="621" t="s">
        <v>63</v>
      </c>
      <c r="DM39" s="628"/>
      <c r="DN39" s="628"/>
      <c r="DO39" s="628"/>
      <c r="DP39" s="628"/>
      <c r="DQ39" s="628"/>
      <c r="DR39" s="628"/>
      <c r="DS39" s="628"/>
      <c r="DT39" s="628"/>
      <c r="DU39" s="628"/>
      <c r="DV39" s="629"/>
      <c r="DW39" s="618" t="s">
        <v>63</v>
      </c>
      <c r="DX39" s="630"/>
      <c r="DY39" s="630"/>
      <c r="DZ39" s="630"/>
      <c r="EA39" s="630"/>
      <c r="EB39" s="630"/>
      <c r="EC39" s="646"/>
    </row>
    <row r="40" spans="2:133" ht="11.25" customHeight="1" x14ac:dyDescent="0.15">
      <c r="B40" s="612" t="s">
        <v>273</v>
      </c>
      <c r="C40" s="613"/>
      <c r="D40" s="613"/>
      <c r="E40" s="613"/>
      <c r="F40" s="613"/>
      <c r="G40" s="613"/>
      <c r="H40" s="613"/>
      <c r="I40" s="613"/>
      <c r="J40" s="613"/>
      <c r="K40" s="613"/>
      <c r="L40" s="613"/>
      <c r="M40" s="613"/>
      <c r="N40" s="613"/>
      <c r="O40" s="613"/>
      <c r="P40" s="613"/>
      <c r="Q40" s="614"/>
      <c r="R40" s="615">
        <v>19167</v>
      </c>
      <c r="S40" s="616"/>
      <c r="T40" s="616"/>
      <c r="U40" s="616"/>
      <c r="V40" s="616"/>
      <c r="W40" s="616"/>
      <c r="X40" s="616"/>
      <c r="Y40" s="617"/>
      <c r="Z40" s="657">
        <v>0.2</v>
      </c>
      <c r="AA40" s="657"/>
      <c r="AB40" s="657"/>
      <c r="AC40" s="657"/>
      <c r="AD40" s="658" t="s">
        <v>63</v>
      </c>
      <c r="AE40" s="658"/>
      <c r="AF40" s="658"/>
      <c r="AG40" s="658"/>
      <c r="AH40" s="658"/>
      <c r="AI40" s="658"/>
      <c r="AJ40" s="658"/>
      <c r="AK40" s="658"/>
      <c r="AL40" s="618" t="s">
        <v>63</v>
      </c>
      <c r="AM40" s="619"/>
      <c r="AN40" s="619"/>
      <c r="AO40" s="659"/>
      <c r="AQ40" s="652" t="s">
        <v>274</v>
      </c>
      <c r="AR40" s="653"/>
      <c r="AS40" s="653"/>
      <c r="AT40" s="653"/>
      <c r="AU40" s="653"/>
      <c r="AV40" s="653"/>
      <c r="AW40" s="653"/>
      <c r="AX40" s="653"/>
      <c r="AY40" s="654"/>
      <c r="AZ40" s="615" t="s">
        <v>63</v>
      </c>
      <c r="BA40" s="616"/>
      <c r="BB40" s="616"/>
      <c r="BC40" s="616"/>
      <c r="BD40" s="628"/>
      <c r="BE40" s="628"/>
      <c r="BF40" s="655"/>
      <c r="BG40" s="660" t="s">
        <v>275</v>
      </c>
      <c r="BH40" s="661"/>
      <c r="BI40" s="661"/>
      <c r="BJ40" s="661"/>
      <c r="BK40" s="661"/>
      <c r="BL40" s="82"/>
      <c r="BM40" s="613" t="s">
        <v>276</v>
      </c>
      <c r="BN40" s="613"/>
      <c r="BO40" s="613"/>
      <c r="BP40" s="613"/>
      <c r="BQ40" s="613"/>
      <c r="BR40" s="613"/>
      <c r="BS40" s="613"/>
      <c r="BT40" s="613"/>
      <c r="BU40" s="614"/>
      <c r="BV40" s="615">
        <v>70</v>
      </c>
      <c r="BW40" s="616"/>
      <c r="BX40" s="616"/>
      <c r="BY40" s="616"/>
      <c r="BZ40" s="616"/>
      <c r="CA40" s="616"/>
      <c r="CB40" s="656"/>
      <c r="CD40" s="612" t="s">
        <v>277</v>
      </c>
      <c r="CE40" s="613"/>
      <c r="CF40" s="613"/>
      <c r="CG40" s="613"/>
      <c r="CH40" s="613"/>
      <c r="CI40" s="613"/>
      <c r="CJ40" s="613"/>
      <c r="CK40" s="613"/>
      <c r="CL40" s="613"/>
      <c r="CM40" s="613"/>
      <c r="CN40" s="613"/>
      <c r="CO40" s="613"/>
      <c r="CP40" s="613"/>
      <c r="CQ40" s="614"/>
      <c r="CR40" s="615">
        <v>20000</v>
      </c>
      <c r="CS40" s="616"/>
      <c r="CT40" s="616"/>
      <c r="CU40" s="616"/>
      <c r="CV40" s="616"/>
      <c r="CW40" s="616"/>
      <c r="CX40" s="616"/>
      <c r="CY40" s="617"/>
      <c r="CZ40" s="618">
        <v>0.3</v>
      </c>
      <c r="DA40" s="630"/>
      <c r="DB40" s="630"/>
      <c r="DC40" s="631"/>
      <c r="DD40" s="621" t="s">
        <v>63</v>
      </c>
      <c r="DE40" s="616"/>
      <c r="DF40" s="616"/>
      <c r="DG40" s="616"/>
      <c r="DH40" s="616"/>
      <c r="DI40" s="616"/>
      <c r="DJ40" s="616"/>
      <c r="DK40" s="617"/>
      <c r="DL40" s="621" t="s">
        <v>63</v>
      </c>
      <c r="DM40" s="616"/>
      <c r="DN40" s="616"/>
      <c r="DO40" s="616"/>
      <c r="DP40" s="616"/>
      <c r="DQ40" s="616"/>
      <c r="DR40" s="616"/>
      <c r="DS40" s="616"/>
      <c r="DT40" s="616"/>
      <c r="DU40" s="616"/>
      <c r="DV40" s="617"/>
      <c r="DW40" s="618" t="s">
        <v>63</v>
      </c>
      <c r="DX40" s="630"/>
      <c r="DY40" s="630"/>
      <c r="DZ40" s="630"/>
      <c r="EA40" s="630"/>
      <c r="EB40" s="630"/>
      <c r="EC40" s="646"/>
    </row>
    <row r="41" spans="2:133" ht="11.25" customHeight="1" x14ac:dyDescent="0.15">
      <c r="B41" s="596" t="s">
        <v>278</v>
      </c>
      <c r="C41" s="597"/>
      <c r="D41" s="597"/>
      <c r="E41" s="597"/>
      <c r="F41" s="597"/>
      <c r="G41" s="597"/>
      <c r="H41" s="597"/>
      <c r="I41" s="597"/>
      <c r="J41" s="597"/>
      <c r="K41" s="597"/>
      <c r="L41" s="597"/>
      <c r="M41" s="597"/>
      <c r="N41" s="597"/>
      <c r="O41" s="597"/>
      <c r="P41" s="597"/>
      <c r="Q41" s="598"/>
      <c r="R41" s="599">
        <v>8186652</v>
      </c>
      <c r="S41" s="643"/>
      <c r="T41" s="643"/>
      <c r="U41" s="643"/>
      <c r="V41" s="643"/>
      <c r="W41" s="643"/>
      <c r="X41" s="643"/>
      <c r="Y41" s="647"/>
      <c r="Z41" s="648">
        <v>100</v>
      </c>
      <c r="AA41" s="648"/>
      <c r="AB41" s="648"/>
      <c r="AC41" s="648"/>
      <c r="AD41" s="649">
        <v>2493320</v>
      </c>
      <c r="AE41" s="649"/>
      <c r="AF41" s="649"/>
      <c r="AG41" s="649"/>
      <c r="AH41" s="649"/>
      <c r="AI41" s="649"/>
      <c r="AJ41" s="649"/>
      <c r="AK41" s="649"/>
      <c r="AL41" s="602">
        <v>100</v>
      </c>
      <c r="AM41" s="650"/>
      <c r="AN41" s="650"/>
      <c r="AO41" s="651"/>
      <c r="AQ41" s="652" t="s">
        <v>279</v>
      </c>
      <c r="AR41" s="653"/>
      <c r="AS41" s="653"/>
      <c r="AT41" s="653"/>
      <c r="AU41" s="653"/>
      <c r="AV41" s="653"/>
      <c r="AW41" s="653"/>
      <c r="AX41" s="653"/>
      <c r="AY41" s="654"/>
      <c r="AZ41" s="615">
        <v>56860</v>
      </c>
      <c r="BA41" s="616"/>
      <c r="BB41" s="616"/>
      <c r="BC41" s="616"/>
      <c r="BD41" s="628"/>
      <c r="BE41" s="628"/>
      <c r="BF41" s="655"/>
      <c r="BG41" s="660"/>
      <c r="BH41" s="661"/>
      <c r="BI41" s="661"/>
      <c r="BJ41" s="661"/>
      <c r="BK41" s="661"/>
      <c r="BL41" s="82"/>
      <c r="BM41" s="613" t="s">
        <v>280</v>
      </c>
      <c r="BN41" s="613"/>
      <c r="BO41" s="613"/>
      <c r="BP41" s="613"/>
      <c r="BQ41" s="613"/>
      <c r="BR41" s="613"/>
      <c r="BS41" s="613"/>
      <c r="BT41" s="613"/>
      <c r="BU41" s="614"/>
      <c r="BV41" s="615" t="s">
        <v>63</v>
      </c>
      <c r="BW41" s="616"/>
      <c r="BX41" s="616"/>
      <c r="BY41" s="616"/>
      <c r="BZ41" s="616"/>
      <c r="CA41" s="616"/>
      <c r="CB41" s="656"/>
      <c r="CD41" s="612" t="s">
        <v>281</v>
      </c>
      <c r="CE41" s="613"/>
      <c r="CF41" s="613"/>
      <c r="CG41" s="613"/>
      <c r="CH41" s="613"/>
      <c r="CI41" s="613"/>
      <c r="CJ41" s="613"/>
      <c r="CK41" s="613"/>
      <c r="CL41" s="613"/>
      <c r="CM41" s="613"/>
      <c r="CN41" s="613"/>
      <c r="CO41" s="613"/>
      <c r="CP41" s="613"/>
      <c r="CQ41" s="614"/>
      <c r="CR41" s="615" t="s">
        <v>63</v>
      </c>
      <c r="CS41" s="628"/>
      <c r="CT41" s="628"/>
      <c r="CU41" s="628"/>
      <c r="CV41" s="628"/>
      <c r="CW41" s="628"/>
      <c r="CX41" s="628"/>
      <c r="CY41" s="629"/>
      <c r="CZ41" s="618" t="s">
        <v>63</v>
      </c>
      <c r="DA41" s="630"/>
      <c r="DB41" s="630"/>
      <c r="DC41" s="631"/>
      <c r="DD41" s="621" t="s">
        <v>63</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AQ42" s="640" t="s">
        <v>282</v>
      </c>
      <c r="AR42" s="641"/>
      <c r="AS42" s="641"/>
      <c r="AT42" s="641"/>
      <c r="AU42" s="641"/>
      <c r="AV42" s="641"/>
      <c r="AW42" s="641"/>
      <c r="AX42" s="641"/>
      <c r="AY42" s="642"/>
      <c r="AZ42" s="599">
        <v>220996</v>
      </c>
      <c r="BA42" s="643"/>
      <c r="BB42" s="643"/>
      <c r="BC42" s="643"/>
      <c r="BD42" s="600"/>
      <c r="BE42" s="600"/>
      <c r="BF42" s="644"/>
      <c r="BG42" s="662"/>
      <c r="BH42" s="663"/>
      <c r="BI42" s="663"/>
      <c r="BJ42" s="663"/>
      <c r="BK42" s="663"/>
      <c r="BL42" s="83"/>
      <c r="BM42" s="597" t="s">
        <v>283</v>
      </c>
      <c r="BN42" s="597"/>
      <c r="BO42" s="597"/>
      <c r="BP42" s="597"/>
      <c r="BQ42" s="597"/>
      <c r="BR42" s="597"/>
      <c r="BS42" s="597"/>
      <c r="BT42" s="597"/>
      <c r="BU42" s="598"/>
      <c r="BV42" s="599">
        <v>446</v>
      </c>
      <c r="BW42" s="643"/>
      <c r="BX42" s="643"/>
      <c r="BY42" s="643"/>
      <c r="BZ42" s="643"/>
      <c r="CA42" s="643"/>
      <c r="CB42" s="645"/>
      <c r="CD42" s="612" t="s">
        <v>284</v>
      </c>
      <c r="CE42" s="613"/>
      <c r="CF42" s="613"/>
      <c r="CG42" s="613"/>
      <c r="CH42" s="613"/>
      <c r="CI42" s="613"/>
      <c r="CJ42" s="613"/>
      <c r="CK42" s="613"/>
      <c r="CL42" s="613"/>
      <c r="CM42" s="613"/>
      <c r="CN42" s="613"/>
      <c r="CO42" s="613"/>
      <c r="CP42" s="613"/>
      <c r="CQ42" s="614"/>
      <c r="CR42" s="615">
        <v>1741560</v>
      </c>
      <c r="CS42" s="628"/>
      <c r="CT42" s="628"/>
      <c r="CU42" s="628"/>
      <c r="CV42" s="628"/>
      <c r="CW42" s="628"/>
      <c r="CX42" s="628"/>
      <c r="CY42" s="629"/>
      <c r="CZ42" s="618">
        <v>25.3</v>
      </c>
      <c r="DA42" s="630"/>
      <c r="DB42" s="630"/>
      <c r="DC42" s="631"/>
      <c r="DD42" s="621">
        <v>331940</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73" t="s">
        <v>285</v>
      </c>
      <c r="CD43" s="612" t="s">
        <v>286</v>
      </c>
      <c r="CE43" s="613"/>
      <c r="CF43" s="613"/>
      <c r="CG43" s="613"/>
      <c r="CH43" s="613"/>
      <c r="CI43" s="613"/>
      <c r="CJ43" s="613"/>
      <c r="CK43" s="613"/>
      <c r="CL43" s="613"/>
      <c r="CM43" s="613"/>
      <c r="CN43" s="613"/>
      <c r="CO43" s="613"/>
      <c r="CP43" s="613"/>
      <c r="CQ43" s="614"/>
      <c r="CR43" s="615">
        <v>40105</v>
      </c>
      <c r="CS43" s="628"/>
      <c r="CT43" s="628"/>
      <c r="CU43" s="628"/>
      <c r="CV43" s="628"/>
      <c r="CW43" s="628"/>
      <c r="CX43" s="628"/>
      <c r="CY43" s="629"/>
      <c r="CZ43" s="618">
        <v>0.6</v>
      </c>
      <c r="DA43" s="630"/>
      <c r="DB43" s="630"/>
      <c r="DC43" s="631"/>
      <c r="DD43" s="621">
        <v>40105</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632" t="s">
        <v>287</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234</v>
      </c>
      <c r="CE44" s="635"/>
      <c r="CF44" s="612" t="s">
        <v>288</v>
      </c>
      <c r="CG44" s="613"/>
      <c r="CH44" s="613"/>
      <c r="CI44" s="613"/>
      <c r="CJ44" s="613"/>
      <c r="CK44" s="613"/>
      <c r="CL44" s="613"/>
      <c r="CM44" s="613"/>
      <c r="CN44" s="613"/>
      <c r="CO44" s="613"/>
      <c r="CP44" s="613"/>
      <c r="CQ44" s="614"/>
      <c r="CR44" s="615">
        <v>522029</v>
      </c>
      <c r="CS44" s="616"/>
      <c r="CT44" s="616"/>
      <c r="CU44" s="616"/>
      <c r="CV44" s="616"/>
      <c r="CW44" s="616"/>
      <c r="CX44" s="616"/>
      <c r="CY44" s="617"/>
      <c r="CZ44" s="618">
        <v>7.6</v>
      </c>
      <c r="DA44" s="619"/>
      <c r="DB44" s="619"/>
      <c r="DC44" s="620"/>
      <c r="DD44" s="621">
        <v>150610</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632" t="s">
        <v>289</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290</v>
      </c>
      <c r="CG45" s="613"/>
      <c r="CH45" s="613"/>
      <c r="CI45" s="613"/>
      <c r="CJ45" s="613"/>
      <c r="CK45" s="613"/>
      <c r="CL45" s="613"/>
      <c r="CM45" s="613"/>
      <c r="CN45" s="613"/>
      <c r="CO45" s="613"/>
      <c r="CP45" s="613"/>
      <c r="CQ45" s="614"/>
      <c r="CR45" s="615">
        <v>310512</v>
      </c>
      <c r="CS45" s="628"/>
      <c r="CT45" s="628"/>
      <c r="CU45" s="628"/>
      <c r="CV45" s="628"/>
      <c r="CW45" s="628"/>
      <c r="CX45" s="628"/>
      <c r="CY45" s="629"/>
      <c r="CZ45" s="618">
        <v>4.5</v>
      </c>
      <c r="DA45" s="630"/>
      <c r="DB45" s="630"/>
      <c r="DC45" s="631"/>
      <c r="DD45" s="621">
        <v>57611</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84"/>
      <c r="CD46" s="636"/>
      <c r="CE46" s="637"/>
      <c r="CF46" s="612" t="s">
        <v>291</v>
      </c>
      <c r="CG46" s="613"/>
      <c r="CH46" s="613"/>
      <c r="CI46" s="613"/>
      <c r="CJ46" s="613"/>
      <c r="CK46" s="613"/>
      <c r="CL46" s="613"/>
      <c r="CM46" s="613"/>
      <c r="CN46" s="613"/>
      <c r="CO46" s="613"/>
      <c r="CP46" s="613"/>
      <c r="CQ46" s="614"/>
      <c r="CR46" s="615">
        <v>211067</v>
      </c>
      <c r="CS46" s="616"/>
      <c r="CT46" s="616"/>
      <c r="CU46" s="616"/>
      <c r="CV46" s="616"/>
      <c r="CW46" s="616"/>
      <c r="CX46" s="616"/>
      <c r="CY46" s="617"/>
      <c r="CZ46" s="618">
        <v>3.1</v>
      </c>
      <c r="DA46" s="619"/>
      <c r="DB46" s="619"/>
      <c r="DC46" s="620"/>
      <c r="DD46" s="621">
        <v>92549</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84"/>
      <c r="CD47" s="636"/>
      <c r="CE47" s="637"/>
      <c r="CF47" s="612" t="s">
        <v>292</v>
      </c>
      <c r="CG47" s="613"/>
      <c r="CH47" s="613"/>
      <c r="CI47" s="613"/>
      <c r="CJ47" s="613"/>
      <c r="CK47" s="613"/>
      <c r="CL47" s="613"/>
      <c r="CM47" s="613"/>
      <c r="CN47" s="613"/>
      <c r="CO47" s="613"/>
      <c r="CP47" s="613"/>
      <c r="CQ47" s="614"/>
      <c r="CR47" s="615">
        <v>1219531</v>
      </c>
      <c r="CS47" s="628"/>
      <c r="CT47" s="628"/>
      <c r="CU47" s="628"/>
      <c r="CV47" s="628"/>
      <c r="CW47" s="628"/>
      <c r="CX47" s="628"/>
      <c r="CY47" s="629"/>
      <c r="CZ47" s="618">
        <v>17.7</v>
      </c>
      <c r="DA47" s="630"/>
      <c r="DB47" s="630"/>
      <c r="DC47" s="631"/>
      <c r="DD47" s="621">
        <v>181330</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84"/>
      <c r="CD48" s="638"/>
      <c r="CE48" s="639"/>
      <c r="CF48" s="612" t="s">
        <v>293</v>
      </c>
      <c r="CG48" s="613"/>
      <c r="CH48" s="613"/>
      <c r="CI48" s="613"/>
      <c r="CJ48" s="613"/>
      <c r="CK48" s="613"/>
      <c r="CL48" s="613"/>
      <c r="CM48" s="613"/>
      <c r="CN48" s="613"/>
      <c r="CO48" s="613"/>
      <c r="CP48" s="613"/>
      <c r="CQ48" s="614"/>
      <c r="CR48" s="615" t="s">
        <v>63</v>
      </c>
      <c r="CS48" s="616"/>
      <c r="CT48" s="616"/>
      <c r="CU48" s="616"/>
      <c r="CV48" s="616"/>
      <c r="CW48" s="616"/>
      <c r="CX48" s="616"/>
      <c r="CY48" s="617"/>
      <c r="CZ48" s="618" t="s">
        <v>63</v>
      </c>
      <c r="DA48" s="619"/>
      <c r="DB48" s="619"/>
      <c r="DC48" s="620"/>
      <c r="DD48" s="621" t="s">
        <v>63</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84"/>
      <c r="CD49" s="596" t="s">
        <v>294</v>
      </c>
      <c r="CE49" s="597"/>
      <c r="CF49" s="597"/>
      <c r="CG49" s="597"/>
      <c r="CH49" s="597"/>
      <c r="CI49" s="597"/>
      <c r="CJ49" s="597"/>
      <c r="CK49" s="597"/>
      <c r="CL49" s="597"/>
      <c r="CM49" s="597"/>
      <c r="CN49" s="597"/>
      <c r="CO49" s="597"/>
      <c r="CP49" s="597"/>
      <c r="CQ49" s="598"/>
      <c r="CR49" s="599">
        <v>6870824</v>
      </c>
      <c r="CS49" s="600"/>
      <c r="CT49" s="600"/>
      <c r="CU49" s="600"/>
      <c r="CV49" s="600"/>
      <c r="CW49" s="600"/>
      <c r="CX49" s="600"/>
      <c r="CY49" s="601"/>
      <c r="CZ49" s="602">
        <v>100</v>
      </c>
      <c r="DA49" s="603"/>
      <c r="DB49" s="603"/>
      <c r="DC49" s="604"/>
      <c r="DD49" s="605">
        <v>4332303</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SGrb1AK12o6Fuq527nj3Uednd8oHuRg6MeJTQChclf3WUrl1aQ1+2dO8XpBhL+QHN+gL2gn/a1nBoxt75+ew1w==" saltValue="ACapLprxTuX2fYoBQJpf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1" t="s">
        <v>295</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296</v>
      </c>
      <c r="DK2" s="1103"/>
      <c r="DL2" s="1103"/>
      <c r="DM2" s="1103"/>
      <c r="DN2" s="1103"/>
      <c r="DO2" s="1104"/>
      <c r="DP2" s="87"/>
      <c r="DQ2" s="1102" t="s">
        <v>297</v>
      </c>
      <c r="DR2" s="1103"/>
      <c r="DS2" s="1103"/>
      <c r="DT2" s="1103"/>
      <c r="DU2" s="1103"/>
      <c r="DV2" s="1103"/>
      <c r="DW2" s="1103"/>
      <c r="DX2" s="1103"/>
      <c r="DY2" s="1103"/>
      <c r="DZ2" s="110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298</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299</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97" t="s">
        <v>300</v>
      </c>
      <c r="B5" s="998"/>
      <c r="C5" s="998"/>
      <c r="D5" s="998"/>
      <c r="E5" s="998"/>
      <c r="F5" s="998"/>
      <c r="G5" s="998"/>
      <c r="H5" s="998"/>
      <c r="I5" s="998"/>
      <c r="J5" s="998"/>
      <c r="K5" s="998"/>
      <c r="L5" s="998"/>
      <c r="M5" s="998"/>
      <c r="N5" s="998"/>
      <c r="O5" s="998"/>
      <c r="P5" s="999"/>
      <c r="Q5" s="983" t="s">
        <v>301</v>
      </c>
      <c r="R5" s="984"/>
      <c r="S5" s="984"/>
      <c r="T5" s="984"/>
      <c r="U5" s="985"/>
      <c r="V5" s="983" t="s">
        <v>302</v>
      </c>
      <c r="W5" s="984"/>
      <c r="X5" s="984"/>
      <c r="Y5" s="984"/>
      <c r="Z5" s="985"/>
      <c r="AA5" s="983" t="s">
        <v>303</v>
      </c>
      <c r="AB5" s="984"/>
      <c r="AC5" s="984"/>
      <c r="AD5" s="984"/>
      <c r="AE5" s="984"/>
      <c r="AF5" s="1105" t="s">
        <v>304</v>
      </c>
      <c r="AG5" s="984"/>
      <c r="AH5" s="984"/>
      <c r="AI5" s="984"/>
      <c r="AJ5" s="989"/>
      <c r="AK5" s="984" t="s">
        <v>305</v>
      </c>
      <c r="AL5" s="984"/>
      <c r="AM5" s="984"/>
      <c r="AN5" s="984"/>
      <c r="AO5" s="985"/>
      <c r="AP5" s="983" t="s">
        <v>306</v>
      </c>
      <c r="AQ5" s="984"/>
      <c r="AR5" s="984"/>
      <c r="AS5" s="984"/>
      <c r="AT5" s="985"/>
      <c r="AU5" s="983" t="s">
        <v>307</v>
      </c>
      <c r="AV5" s="984"/>
      <c r="AW5" s="984"/>
      <c r="AX5" s="984"/>
      <c r="AY5" s="989"/>
      <c r="AZ5" s="91"/>
      <c r="BA5" s="91"/>
      <c r="BB5" s="91"/>
      <c r="BC5" s="91"/>
      <c r="BD5" s="91"/>
      <c r="BE5" s="92"/>
      <c r="BF5" s="92"/>
      <c r="BG5" s="92"/>
      <c r="BH5" s="92"/>
      <c r="BI5" s="92"/>
      <c r="BJ5" s="92"/>
      <c r="BK5" s="92"/>
      <c r="BL5" s="92"/>
      <c r="BM5" s="92"/>
      <c r="BN5" s="92"/>
      <c r="BO5" s="92"/>
      <c r="BP5" s="92"/>
      <c r="BQ5" s="997" t="s">
        <v>308</v>
      </c>
      <c r="BR5" s="998"/>
      <c r="BS5" s="998"/>
      <c r="BT5" s="998"/>
      <c r="BU5" s="998"/>
      <c r="BV5" s="998"/>
      <c r="BW5" s="998"/>
      <c r="BX5" s="998"/>
      <c r="BY5" s="998"/>
      <c r="BZ5" s="998"/>
      <c r="CA5" s="998"/>
      <c r="CB5" s="998"/>
      <c r="CC5" s="998"/>
      <c r="CD5" s="998"/>
      <c r="CE5" s="998"/>
      <c r="CF5" s="998"/>
      <c r="CG5" s="999"/>
      <c r="CH5" s="983" t="s">
        <v>309</v>
      </c>
      <c r="CI5" s="984"/>
      <c r="CJ5" s="984"/>
      <c r="CK5" s="984"/>
      <c r="CL5" s="985"/>
      <c r="CM5" s="983" t="s">
        <v>310</v>
      </c>
      <c r="CN5" s="984"/>
      <c r="CO5" s="984"/>
      <c r="CP5" s="984"/>
      <c r="CQ5" s="985"/>
      <c r="CR5" s="983" t="s">
        <v>311</v>
      </c>
      <c r="CS5" s="984"/>
      <c r="CT5" s="984"/>
      <c r="CU5" s="984"/>
      <c r="CV5" s="985"/>
      <c r="CW5" s="983" t="s">
        <v>312</v>
      </c>
      <c r="CX5" s="984"/>
      <c r="CY5" s="984"/>
      <c r="CZ5" s="984"/>
      <c r="DA5" s="985"/>
      <c r="DB5" s="983" t="s">
        <v>313</v>
      </c>
      <c r="DC5" s="984"/>
      <c r="DD5" s="984"/>
      <c r="DE5" s="984"/>
      <c r="DF5" s="985"/>
      <c r="DG5" s="1095" t="s">
        <v>314</v>
      </c>
      <c r="DH5" s="1096"/>
      <c r="DI5" s="1096"/>
      <c r="DJ5" s="1096"/>
      <c r="DK5" s="1097"/>
      <c r="DL5" s="1095" t="s">
        <v>315</v>
      </c>
      <c r="DM5" s="1096"/>
      <c r="DN5" s="1096"/>
      <c r="DO5" s="1096"/>
      <c r="DP5" s="1097"/>
      <c r="DQ5" s="983" t="s">
        <v>316</v>
      </c>
      <c r="DR5" s="984"/>
      <c r="DS5" s="984"/>
      <c r="DT5" s="984"/>
      <c r="DU5" s="985"/>
      <c r="DV5" s="983" t="s">
        <v>307</v>
      </c>
      <c r="DW5" s="984"/>
      <c r="DX5" s="984"/>
      <c r="DY5" s="984"/>
      <c r="DZ5" s="989"/>
      <c r="EA5" s="93"/>
    </row>
    <row r="6" spans="1:131" s="94" customFormat="1" ht="26.25" customHeight="1" thickBot="1" x14ac:dyDescent="0.2">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6"/>
      <c r="AG6" s="987"/>
      <c r="AH6" s="987"/>
      <c r="AI6" s="987"/>
      <c r="AJ6" s="990"/>
      <c r="AK6" s="987"/>
      <c r="AL6" s="987"/>
      <c r="AM6" s="987"/>
      <c r="AN6" s="987"/>
      <c r="AO6" s="988"/>
      <c r="AP6" s="986"/>
      <c r="AQ6" s="987"/>
      <c r="AR6" s="987"/>
      <c r="AS6" s="987"/>
      <c r="AT6" s="988"/>
      <c r="AU6" s="986"/>
      <c r="AV6" s="987"/>
      <c r="AW6" s="987"/>
      <c r="AX6" s="987"/>
      <c r="AY6" s="990"/>
      <c r="AZ6" s="91"/>
      <c r="BA6" s="91"/>
      <c r="BB6" s="91"/>
      <c r="BC6" s="91"/>
      <c r="BD6" s="91"/>
      <c r="BE6" s="92"/>
      <c r="BF6" s="92"/>
      <c r="BG6" s="92"/>
      <c r="BH6" s="92"/>
      <c r="BI6" s="92"/>
      <c r="BJ6" s="92"/>
      <c r="BK6" s="92"/>
      <c r="BL6" s="92"/>
      <c r="BM6" s="92"/>
      <c r="BN6" s="92"/>
      <c r="BO6" s="92"/>
      <c r="BP6" s="92"/>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93"/>
    </row>
    <row r="7" spans="1:131" s="94" customFormat="1" ht="26.25" customHeight="1" thickTop="1" x14ac:dyDescent="0.15">
      <c r="A7" s="95">
        <v>1</v>
      </c>
      <c r="B7" s="1038" t="s">
        <v>317</v>
      </c>
      <c r="C7" s="1039"/>
      <c r="D7" s="1039"/>
      <c r="E7" s="1039"/>
      <c r="F7" s="1039"/>
      <c r="G7" s="1039"/>
      <c r="H7" s="1039"/>
      <c r="I7" s="1039"/>
      <c r="J7" s="1039"/>
      <c r="K7" s="1039"/>
      <c r="L7" s="1039"/>
      <c r="M7" s="1039"/>
      <c r="N7" s="1039"/>
      <c r="O7" s="1039"/>
      <c r="P7" s="1040"/>
      <c r="Q7" s="1084">
        <v>8187</v>
      </c>
      <c r="R7" s="1085"/>
      <c r="S7" s="1085"/>
      <c r="T7" s="1085"/>
      <c r="U7" s="1085"/>
      <c r="V7" s="1085">
        <v>6871</v>
      </c>
      <c r="W7" s="1085"/>
      <c r="X7" s="1085"/>
      <c r="Y7" s="1085"/>
      <c r="Z7" s="1085"/>
      <c r="AA7" s="1085">
        <v>1316</v>
      </c>
      <c r="AB7" s="1085"/>
      <c r="AC7" s="1085"/>
      <c r="AD7" s="1085"/>
      <c r="AE7" s="1086"/>
      <c r="AF7" s="1087">
        <v>806</v>
      </c>
      <c r="AG7" s="1088"/>
      <c r="AH7" s="1088"/>
      <c r="AI7" s="1088"/>
      <c r="AJ7" s="1089"/>
      <c r="AK7" s="1090">
        <v>442</v>
      </c>
      <c r="AL7" s="1091"/>
      <c r="AM7" s="1091"/>
      <c r="AN7" s="1091"/>
      <c r="AO7" s="1091"/>
      <c r="AP7" s="1091">
        <v>5527</v>
      </c>
      <c r="AQ7" s="1091"/>
      <c r="AR7" s="1091"/>
      <c r="AS7" s="1091"/>
      <c r="AT7" s="1091"/>
      <c r="AU7" s="1092"/>
      <c r="AV7" s="1092"/>
      <c r="AW7" s="1092"/>
      <c r="AX7" s="1092"/>
      <c r="AY7" s="1093"/>
      <c r="AZ7" s="91"/>
      <c r="BA7" s="91"/>
      <c r="BB7" s="91"/>
      <c r="BC7" s="91"/>
      <c r="BD7" s="91"/>
      <c r="BE7" s="92"/>
      <c r="BF7" s="92"/>
      <c r="BG7" s="92"/>
      <c r="BH7" s="92"/>
      <c r="BI7" s="92"/>
      <c r="BJ7" s="92"/>
      <c r="BK7" s="92"/>
      <c r="BL7" s="92"/>
      <c r="BM7" s="92"/>
      <c r="BN7" s="92"/>
      <c r="BO7" s="92"/>
      <c r="BP7" s="92"/>
      <c r="BQ7" s="95">
        <v>1</v>
      </c>
      <c r="BR7" s="96"/>
      <c r="BS7" s="1081" t="s">
        <v>318</v>
      </c>
      <c r="BT7" s="1082"/>
      <c r="BU7" s="1082"/>
      <c r="BV7" s="1082"/>
      <c r="BW7" s="1082"/>
      <c r="BX7" s="1082"/>
      <c r="BY7" s="1082"/>
      <c r="BZ7" s="1082"/>
      <c r="CA7" s="1082"/>
      <c r="CB7" s="1082"/>
      <c r="CC7" s="1082"/>
      <c r="CD7" s="1082"/>
      <c r="CE7" s="1082"/>
      <c r="CF7" s="1082"/>
      <c r="CG7" s="1094"/>
      <c r="CH7" s="1078">
        <v>-467</v>
      </c>
      <c r="CI7" s="1079"/>
      <c r="CJ7" s="1079"/>
      <c r="CK7" s="1079"/>
      <c r="CL7" s="1080"/>
      <c r="CM7" s="1078">
        <v>85</v>
      </c>
      <c r="CN7" s="1079"/>
      <c r="CO7" s="1079"/>
      <c r="CP7" s="1079"/>
      <c r="CQ7" s="1080"/>
      <c r="CR7" s="1078">
        <v>1</v>
      </c>
      <c r="CS7" s="1079"/>
      <c r="CT7" s="1079"/>
      <c r="CU7" s="1079"/>
      <c r="CV7" s="1080"/>
      <c r="CW7" s="1078">
        <v>7</v>
      </c>
      <c r="CX7" s="1079"/>
      <c r="CY7" s="1079"/>
      <c r="CZ7" s="1079"/>
      <c r="DA7" s="1080"/>
      <c r="DB7" s="1078" t="s">
        <v>319</v>
      </c>
      <c r="DC7" s="1079"/>
      <c r="DD7" s="1079"/>
      <c r="DE7" s="1079"/>
      <c r="DF7" s="1080"/>
      <c r="DG7" s="1078" t="s">
        <v>319</v>
      </c>
      <c r="DH7" s="1079"/>
      <c r="DI7" s="1079"/>
      <c r="DJ7" s="1079"/>
      <c r="DK7" s="1080"/>
      <c r="DL7" s="1078" t="s">
        <v>319</v>
      </c>
      <c r="DM7" s="1079"/>
      <c r="DN7" s="1079"/>
      <c r="DO7" s="1079"/>
      <c r="DP7" s="1080"/>
      <c r="DQ7" s="1078" t="s">
        <v>319</v>
      </c>
      <c r="DR7" s="1079"/>
      <c r="DS7" s="1079"/>
      <c r="DT7" s="1079"/>
      <c r="DU7" s="1080"/>
      <c r="DV7" s="1081"/>
      <c r="DW7" s="1082"/>
      <c r="DX7" s="1082"/>
      <c r="DY7" s="1082"/>
      <c r="DZ7" s="1083"/>
      <c r="EA7" s="93"/>
    </row>
    <row r="8" spans="1:131" s="94" customFormat="1" ht="26.25" customHeight="1" x14ac:dyDescent="0.15">
      <c r="A8" s="97">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4"/>
      <c r="AL8" s="1075"/>
      <c r="AM8" s="1075"/>
      <c r="AN8" s="1075"/>
      <c r="AO8" s="1075"/>
      <c r="AP8" s="1075"/>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94"/>
      <c r="BT8" s="995"/>
      <c r="BU8" s="995"/>
      <c r="BV8" s="995"/>
      <c r="BW8" s="995"/>
      <c r="BX8" s="995"/>
      <c r="BY8" s="995"/>
      <c r="BZ8" s="995"/>
      <c r="CA8" s="995"/>
      <c r="CB8" s="995"/>
      <c r="CC8" s="995"/>
      <c r="CD8" s="995"/>
      <c r="CE8" s="995"/>
      <c r="CF8" s="995"/>
      <c r="CG8" s="1010"/>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93"/>
    </row>
    <row r="9" spans="1:131" s="94" customFormat="1" ht="26.25" customHeight="1" x14ac:dyDescent="0.15">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94"/>
      <c r="BT9" s="995"/>
      <c r="BU9" s="995"/>
      <c r="BV9" s="995"/>
      <c r="BW9" s="995"/>
      <c r="BX9" s="995"/>
      <c r="BY9" s="995"/>
      <c r="BZ9" s="995"/>
      <c r="CA9" s="995"/>
      <c r="CB9" s="995"/>
      <c r="CC9" s="995"/>
      <c r="CD9" s="995"/>
      <c r="CE9" s="995"/>
      <c r="CF9" s="995"/>
      <c r="CG9" s="1010"/>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94"/>
      <c r="BT10" s="995"/>
      <c r="BU10" s="995"/>
      <c r="BV10" s="995"/>
      <c r="BW10" s="995"/>
      <c r="BX10" s="995"/>
      <c r="BY10" s="995"/>
      <c r="BZ10" s="995"/>
      <c r="CA10" s="995"/>
      <c r="CB10" s="995"/>
      <c r="CC10" s="995"/>
      <c r="CD10" s="995"/>
      <c r="CE10" s="995"/>
      <c r="CF10" s="995"/>
      <c r="CG10" s="1010"/>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94"/>
      <c r="BT11" s="995"/>
      <c r="BU11" s="995"/>
      <c r="BV11" s="995"/>
      <c r="BW11" s="995"/>
      <c r="BX11" s="995"/>
      <c r="BY11" s="995"/>
      <c r="BZ11" s="995"/>
      <c r="CA11" s="995"/>
      <c r="CB11" s="995"/>
      <c r="CC11" s="995"/>
      <c r="CD11" s="995"/>
      <c r="CE11" s="995"/>
      <c r="CF11" s="995"/>
      <c r="CG11" s="1010"/>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320</v>
      </c>
      <c r="BA22" s="1022"/>
      <c r="BB22" s="1022"/>
      <c r="BC22" s="1022"/>
      <c r="BD22" s="1023"/>
      <c r="BE22" s="92"/>
      <c r="BF22" s="92"/>
      <c r="BG22" s="92"/>
      <c r="BH22" s="92"/>
      <c r="BI22" s="92"/>
      <c r="BJ22" s="92"/>
      <c r="BK22" s="92"/>
      <c r="BL22" s="92"/>
      <c r="BM22" s="92"/>
      <c r="BN22" s="92"/>
      <c r="BO22" s="92"/>
      <c r="BP22" s="92"/>
      <c r="BQ22" s="97">
        <v>16</v>
      </c>
      <c r="BR22" s="98"/>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3"/>
    </row>
    <row r="23" spans="1:131" s="94" customFormat="1" ht="26.25" customHeight="1" thickBot="1" x14ac:dyDescent="0.2">
      <c r="A23" s="99" t="s">
        <v>321</v>
      </c>
      <c r="B23" s="931" t="s">
        <v>322</v>
      </c>
      <c r="C23" s="932"/>
      <c r="D23" s="932"/>
      <c r="E23" s="932"/>
      <c r="F23" s="932"/>
      <c r="G23" s="932"/>
      <c r="H23" s="932"/>
      <c r="I23" s="932"/>
      <c r="J23" s="932"/>
      <c r="K23" s="932"/>
      <c r="L23" s="932"/>
      <c r="M23" s="932"/>
      <c r="N23" s="932"/>
      <c r="O23" s="932"/>
      <c r="P23" s="942"/>
      <c r="Q23" s="1061">
        <v>8187</v>
      </c>
      <c r="R23" s="1055"/>
      <c r="S23" s="1055"/>
      <c r="T23" s="1055"/>
      <c r="U23" s="1055"/>
      <c r="V23" s="1055">
        <v>6871</v>
      </c>
      <c r="W23" s="1055"/>
      <c r="X23" s="1055"/>
      <c r="Y23" s="1055"/>
      <c r="Z23" s="1055"/>
      <c r="AA23" s="1055">
        <v>1316</v>
      </c>
      <c r="AB23" s="1055"/>
      <c r="AC23" s="1055"/>
      <c r="AD23" s="1055"/>
      <c r="AE23" s="1062"/>
      <c r="AF23" s="1063">
        <v>806</v>
      </c>
      <c r="AG23" s="1055"/>
      <c r="AH23" s="1055"/>
      <c r="AI23" s="1055"/>
      <c r="AJ23" s="1064"/>
      <c r="AK23" s="1065"/>
      <c r="AL23" s="1066"/>
      <c r="AM23" s="1066"/>
      <c r="AN23" s="1066"/>
      <c r="AO23" s="1066"/>
      <c r="AP23" s="1055">
        <v>5527</v>
      </c>
      <c r="AQ23" s="1055"/>
      <c r="AR23" s="1055"/>
      <c r="AS23" s="1055"/>
      <c r="AT23" s="1055"/>
      <c r="AU23" s="1056"/>
      <c r="AV23" s="1056"/>
      <c r="AW23" s="1056"/>
      <c r="AX23" s="1056"/>
      <c r="AY23" s="1057"/>
      <c r="AZ23" s="1058" t="s">
        <v>63</v>
      </c>
      <c r="BA23" s="1059"/>
      <c r="BB23" s="1059"/>
      <c r="BC23" s="1059"/>
      <c r="BD23" s="1060"/>
      <c r="BE23" s="92"/>
      <c r="BF23" s="92"/>
      <c r="BG23" s="92"/>
      <c r="BH23" s="92"/>
      <c r="BI23" s="92"/>
      <c r="BJ23" s="92"/>
      <c r="BK23" s="92"/>
      <c r="BL23" s="92"/>
      <c r="BM23" s="92"/>
      <c r="BN23" s="92"/>
      <c r="BO23" s="92"/>
      <c r="BP23" s="92"/>
      <c r="BQ23" s="97">
        <v>17</v>
      </c>
      <c r="BR23" s="98"/>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3"/>
    </row>
    <row r="24" spans="1:131" s="94" customFormat="1" ht="26.25" customHeight="1" x14ac:dyDescent="0.15">
      <c r="A24" s="1054" t="s">
        <v>323</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3"/>
    </row>
    <row r="25" spans="1:131" ht="26.25" customHeight="1" thickBot="1" x14ac:dyDescent="0.2">
      <c r="A25" s="1053" t="s">
        <v>324</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x14ac:dyDescent="0.15">
      <c r="A26" s="997" t="s">
        <v>300</v>
      </c>
      <c r="B26" s="998"/>
      <c r="C26" s="998"/>
      <c r="D26" s="998"/>
      <c r="E26" s="998"/>
      <c r="F26" s="998"/>
      <c r="G26" s="998"/>
      <c r="H26" s="998"/>
      <c r="I26" s="998"/>
      <c r="J26" s="998"/>
      <c r="K26" s="998"/>
      <c r="L26" s="998"/>
      <c r="M26" s="998"/>
      <c r="N26" s="998"/>
      <c r="O26" s="998"/>
      <c r="P26" s="999"/>
      <c r="Q26" s="983" t="s">
        <v>325</v>
      </c>
      <c r="R26" s="984"/>
      <c r="S26" s="984"/>
      <c r="T26" s="984"/>
      <c r="U26" s="985"/>
      <c r="V26" s="983" t="s">
        <v>326</v>
      </c>
      <c r="W26" s="984"/>
      <c r="X26" s="984"/>
      <c r="Y26" s="984"/>
      <c r="Z26" s="985"/>
      <c r="AA26" s="983" t="s">
        <v>327</v>
      </c>
      <c r="AB26" s="984"/>
      <c r="AC26" s="984"/>
      <c r="AD26" s="984"/>
      <c r="AE26" s="984"/>
      <c r="AF26" s="1049" t="s">
        <v>328</v>
      </c>
      <c r="AG26" s="1004"/>
      <c r="AH26" s="1004"/>
      <c r="AI26" s="1004"/>
      <c r="AJ26" s="1050"/>
      <c r="AK26" s="984" t="s">
        <v>329</v>
      </c>
      <c r="AL26" s="984"/>
      <c r="AM26" s="984"/>
      <c r="AN26" s="984"/>
      <c r="AO26" s="985"/>
      <c r="AP26" s="983" t="s">
        <v>330</v>
      </c>
      <c r="AQ26" s="984"/>
      <c r="AR26" s="984"/>
      <c r="AS26" s="984"/>
      <c r="AT26" s="985"/>
      <c r="AU26" s="983" t="s">
        <v>331</v>
      </c>
      <c r="AV26" s="984"/>
      <c r="AW26" s="984"/>
      <c r="AX26" s="984"/>
      <c r="AY26" s="985"/>
      <c r="AZ26" s="983" t="s">
        <v>332</v>
      </c>
      <c r="BA26" s="984"/>
      <c r="BB26" s="984"/>
      <c r="BC26" s="984"/>
      <c r="BD26" s="985"/>
      <c r="BE26" s="983" t="s">
        <v>307</v>
      </c>
      <c r="BF26" s="984"/>
      <c r="BG26" s="984"/>
      <c r="BH26" s="984"/>
      <c r="BI26" s="989"/>
      <c r="BJ26" s="91"/>
      <c r="BK26" s="91"/>
      <c r="BL26" s="91"/>
      <c r="BM26" s="91"/>
      <c r="BN26" s="91"/>
      <c r="BO26" s="100"/>
      <c r="BP26" s="100"/>
      <c r="BQ26" s="97">
        <v>20</v>
      </c>
      <c r="BR26" s="98"/>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1"/>
      <c r="AG27" s="1007"/>
      <c r="AH27" s="1007"/>
      <c r="AI27" s="1007"/>
      <c r="AJ27" s="1052"/>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91"/>
      <c r="BK27" s="91"/>
      <c r="BL27" s="91"/>
      <c r="BM27" s="91"/>
      <c r="BN27" s="91"/>
      <c r="BO27" s="100"/>
      <c r="BP27" s="100"/>
      <c r="BQ27" s="97">
        <v>21</v>
      </c>
      <c r="BR27" s="98"/>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x14ac:dyDescent="0.15">
      <c r="A28" s="101">
        <v>1</v>
      </c>
      <c r="B28" s="1038" t="s">
        <v>333</v>
      </c>
      <c r="C28" s="1039"/>
      <c r="D28" s="1039"/>
      <c r="E28" s="1039"/>
      <c r="F28" s="1039"/>
      <c r="G28" s="1039"/>
      <c r="H28" s="1039"/>
      <c r="I28" s="1039"/>
      <c r="J28" s="1039"/>
      <c r="K28" s="1039"/>
      <c r="L28" s="1039"/>
      <c r="M28" s="1039"/>
      <c r="N28" s="1039"/>
      <c r="O28" s="1039"/>
      <c r="P28" s="1040"/>
      <c r="Q28" s="1041">
        <v>600</v>
      </c>
      <c r="R28" s="1042"/>
      <c r="S28" s="1042"/>
      <c r="T28" s="1042"/>
      <c r="U28" s="1042"/>
      <c r="V28" s="1042">
        <v>524</v>
      </c>
      <c r="W28" s="1042"/>
      <c r="X28" s="1042"/>
      <c r="Y28" s="1042"/>
      <c r="Z28" s="1042"/>
      <c r="AA28" s="1042">
        <v>76</v>
      </c>
      <c r="AB28" s="1042"/>
      <c r="AC28" s="1042"/>
      <c r="AD28" s="1042"/>
      <c r="AE28" s="1043"/>
      <c r="AF28" s="1044">
        <v>76</v>
      </c>
      <c r="AG28" s="1042"/>
      <c r="AH28" s="1042"/>
      <c r="AI28" s="1042"/>
      <c r="AJ28" s="1045"/>
      <c r="AK28" s="1046">
        <v>48</v>
      </c>
      <c r="AL28" s="1047"/>
      <c r="AM28" s="1047"/>
      <c r="AN28" s="1047"/>
      <c r="AO28" s="1047"/>
      <c r="AP28" s="1047" t="s">
        <v>319</v>
      </c>
      <c r="AQ28" s="1047"/>
      <c r="AR28" s="1047"/>
      <c r="AS28" s="1047"/>
      <c r="AT28" s="1047"/>
      <c r="AU28" s="1047" t="s">
        <v>319</v>
      </c>
      <c r="AV28" s="1047"/>
      <c r="AW28" s="1047"/>
      <c r="AX28" s="1047"/>
      <c r="AY28" s="1047"/>
      <c r="AZ28" s="1048" t="s">
        <v>319</v>
      </c>
      <c r="BA28" s="1048"/>
      <c r="BB28" s="1048"/>
      <c r="BC28" s="1048"/>
      <c r="BD28" s="1048"/>
      <c r="BE28" s="1036"/>
      <c r="BF28" s="1036"/>
      <c r="BG28" s="1036"/>
      <c r="BH28" s="1036"/>
      <c r="BI28" s="1037"/>
      <c r="BJ28" s="91"/>
      <c r="BK28" s="91"/>
      <c r="BL28" s="91"/>
      <c r="BM28" s="91"/>
      <c r="BN28" s="91"/>
      <c r="BO28" s="100"/>
      <c r="BP28" s="100"/>
      <c r="BQ28" s="97">
        <v>22</v>
      </c>
      <c r="BR28" s="98"/>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x14ac:dyDescent="0.15">
      <c r="A29" s="101">
        <v>2</v>
      </c>
      <c r="B29" s="1024" t="s">
        <v>334</v>
      </c>
      <c r="C29" s="1025"/>
      <c r="D29" s="1025"/>
      <c r="E29" s="1025"/>
      <c r="F29" s="1025"/>
      <c r="G29" s="1025"/>
      <c r="H29" s="1025"/>
      <c r="I29" s="1025"/>
      <c r="J29" s="1025"/>
      <c r="K29" s="1025"/>
      <c r="L29" s="1025"/>
      <c r="M29" s="1025"/>
      <c r="N29" s="1025"/>
      <c r="O29" s="1025"/>
      <c r="P29" s="1026"/>
      <c r="Q29" s="1032">
        <v>730</v>
      </c>
      <c r="R29" s="1033"/>
      <c r="S29" s="1033"/>
      <c r="T29" s="1033"/>
      <c r="U29" s="1033"/>
      <c r="V29" s="1033">
        <v>671</v>
      </c>
      <c r="W29" s="1033"/>
      <c r="X29" s="1033"/>
      <c r="Y29" s="1033"/>
      <c r="Z29" s="1033"/>
      <c r="AA29" s="1033">
        <v>59</v>
      </c>
      <c r="AB29" s="1033"/>
      <c r="AC29" s="1033"/>
      <c r="AD29" s="1033"/>
      <c r="AE29" s="1034"/>
      <c r="AF29" s="1029">
        <v>59</v>
      </c>
      <c r="AG29" s="1030"/>
      <c r="AH29" s="1030"/>
      <c r="AI29" s="1030"/>
      <c r="AJ29" s="1031"/>
      <c r="AK29" s="974">
        <v>110</v>
      </c>
      <c r="AL29" s="965"/>
      <c r="AM29" s="965"/>
      <c r="AN29" s="965"/>
      <c r="AO29" s="965"/>
      <c r="AP29" s="965" t="s">
        <v>319</v>
      </c>
      <c r="AQ29" s="965"/>
      <c r="AR29" s="965"/>
      <c r="AS29" s="965"/>
      <c r="AT29" s="965"/>
      <c r="AU29" s="965" t="s">
        <v>319</v>
      </c>
      <c r="AV29" s="965"/>
      <c r="AW29" s="965"/>
      <c r="AX29" s="965"/>
      <c r="AY29" s="965"/>
      <c r="AZ29" s="1035" t="s">
        <v>319</v>
      </c>
      <c r="BA29" s="1035"/>
      <c r="BB29" s="1035"/>
      <c r="BC29" s="1035"/>
      <c r="BD29" s="1035"/>
      <c r="BE29" s="966"/>
      <c r="BF29" s="966"/>
      <c r="BG29" s="966"/>
      <c r="BH29" s="966"/>
      <c r="BI29" s="967"/>
      <c r="BJ29" s="91"/>
      <c r="BK29" s="91"/>
      <c r="BL29" s="91"/>
      <c r="BM29" s="91"/>
      <c r="BN29" s="91"/>
      <c r="BO29" s="100"/>
      <c r="BP29" s="100"/>
      <c r="BQ29" s="97">
        <v>23</v>
      </c>
      <c r="BR29" s="98"/>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x14ac:dyDescent="0.15">
      <c r="A30" s="101">
        <v>3</v>
      </c>
      <c r="B30" s="1024" t="s">
        <v>335</v>
      </c>
      <c r="C30" s="1025"/>
      <c r="D30" s="1025"/>
      <c r="E30" s="1025"/>
      <c r="F30" s="1025"/>
      <c r="G30" s="1025"/>
      <c r="H30" s="1025"/>
      <c r="I30" s="1025"/>
      <c r="J30" s="1025"/>
      <c r="K30" s="1025"/>
      <c r="L30" s="1025"/>
      <c r="M30" s="1025"/>
      <c r="N30" s="1025"/>
      <c r="O30" s="1025"/>
      <c r="P30" s="1026"/>
      <c r="Q30" s="1032">
        <v>55</v>
      </c>
      <c r="R30" s="1033"/>
      <c r="S30" s="1033"/>
      <c r="T30" s="1033"/>
      <c r="U30" s="1033"/>
      <c r="V30" s="1033">
        <v>55</v>
      </c>
      <c r="W30" s="1033"/>
      <c r="X30" s="1033"/>
      <c r="Y30" s="1033"/>
      <c r="Z30" s="1033"/>
      <c r="AA30" s="1033">
        <v>0</v>
      </c>
      <c r="AB30" s="1033"/>
      <c r="AC30" s="1033"/>
      <c r="AD30" s="1033"/>
      <c r="AE30" s="1034"/>
      <c r="AF30" s="1029">
        <v>0</v>
      </c>
      <c r="AG30" s="1030"/>
      <c r="AH30" s="1030"/>
      <c r="AI30" s="1030"/>
      <c r="AJ30" s="1031"/>
      <c r="AK30" s="974">
        <v>24</v>
      </c>
      <c r="AL30" s="965"/>
      <c r="AM30" s="965"/>
      <c r="AN30" s="965"/>
      <c r="AO30" s="965"/>
      <c r="AP30" s="965" t="s">
        <v>319</v>
      </c>
      <c r="AQ30" s="965"/>
      <c r="AR30" s="965"/>
      <c r="AS30" s="965"/>
      <c r="AT30" s="965"/>
      <c r="AU30" s="965" t="s">
        <v>319</v>
      </c>
      <c r="AV30" s="965"/>
      <c r="AW30" s="965"/>
      <c r="AX30" s="965"/>
      <c r="AY30" s="965"/>
      <c r="AZ30" s="1035" t="s">
        <v>319</v>
      </c>
      <c r="BA30" s="1035"/>
      <c r="BB30" s="1035"/>
      <c r="BC30" s="1035"/>
      <c r="BD30" s="1035"/>
      <c r="BE30" s="966"/>
      <c r="BF30" s="966"/>
      <c r="BG30" s="966"/>
      <c r="BH30" s="966"/>
      <c r="BI30" s="967"/>
      <c r="BJ30" s="91"/>
      <c r="BK30" s="91"/>
      <c r="BL30" s="91"/>
      <c r="BM30" s="91"/>
      <c r="BN30" s="91"/>
      <c r="BO30" s="100"/>
      <c r="BP30" s="100"/>
      <c r="BQ30" s="97">
        <v>24</v>
      </c>
      <c r="BR30" s="98"/>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x14ac:dyDescent="0.15">
      <c r="A31" s="101">
        <v>4</v>
      </c>
      <c r="B31" s="1024" t="s">
        <v>336</v>
      </c>
      <c r="C31" s="1025"/>
      <c r="D31" s="1025"/>
      <c r="E31" s="1025"/>
      <c r="F31" s="1025"/>
      <c r="G31" s="1025"/>
      <c r="H31" s="1025"/>
      <c r="I31" s="1025"/>
      <c r="J31" s="1025"/>
      <c r="K31" s="1025"/>
      <c r="L31" s="1025"/>
      <c r="M31" s="1025"/>
      <c r="N31" s="1025"/>
      <c r="O31" s="1025"/>
      <c r="P31" s="1026"/>
      <c r="Q31" s="1032">
        <v>135</v>
      </c>
      <c r="R31" s="1033"/>
      <c r="S31" s="1033"/>
      <c r="T31" s="1033"/>
      <c r="U31" s="1033"/>
      <c r="V31" s="1033">
        <v>87</v>
      </c>
      <c r="W31" s="1033"/>
      <c r="X31" s="1033"/>
      <c r="Y31" s="1033"/>
      <c r="Z31" s="1033"/>
      <c r="AA31" s="1033">
        <v>47</v>
      </c>
      <c r="AB31" s="1033"/>
      <c r="AC31" s="1033"/>
      <c r="AD31" s="1033"/>
      <c r="AE31" s="1034"/>
      <c r="AF31" s="1029">
        <v>36</v>
      </c>
      <c r="AG31" s="1030"/>
      <c r="AH31" s="1030"/>
      <c r="AI31" s="1030"/>
      <c r="AJ31" s="1031"/>
      <c r="AK31" s="974">
        <v>72</v>
      </c>
      <c r="AL31" s="965"/>
      <c r="AM31" s="965"/>
      <c r="AN31" s="965"/>
      <c r="AO31" s="965"/>
      <c r="AP31" s="965">
        <v>114</v>
      </c>
      <c r="AQ31" s="965"/>
      <c r="AR31" s="965"/>
      <c r="AS31" s="965"/>
      <c r="AT31" s="965"/>
      <c r="AU31" s="965">
        <v>83</v>
      </c>
      <c r="AV31" s="965"/>
      <c r="AW31" s="965"/>
      <c r="AX31" s="965"/>
      <c r="AY31" s="965"/>
      <c r="AZ31" s="1035" t="s">
        <v>319</v>
      </c>
      <c r="BA31" s="1035"/>
      <c r="BB31" s="1035"/>
      <c r="BC31" s="1035"/>
      <c r="BD31" s="1035"/>
      <c r="BE31" s="966" t="s">
        <v>337</v>
      </c>
      <c r="BF31" s="966"/>
      <c r="BG31" s="966"/>
      <c r="BH31" s="966"/>
      <c r="BI31" s="967"/>
      <c r="BJ31" s="91"/>
      <c r="BK31" s="91"/>
      <c r="BL31" s="91"/>
      <c r="BM31" s="91"/>
      <c r="BN31" s="91"/>
      <c r="BO31" s="100"/>
      <c r="BP31" s="100"/>
      <c r="BQ31" s="97">
        <v>25</v>
      </c>
      <c r="BR31" s="98"/>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x14ac:dyDescent="0.15">
      <c r="A32" s="101">
        <v>5</v>
      </c>
      <c r="B32" s="1024"/>
      <c r="C32" s="1025"/>
      <c r="D32" s="1025"/>
      <c r="E32" s="1025"/>
      <c r="F32" s="1025"/>
      <c r="G32" s="1025"/>
      <c r="H32" s="1025"/>
      <c r="I32" s="1025"/>
      <c r="J32" s="1025"/>
      <c r="K32" s="1025"/>
      <c r="L32" s="1025"/>
      <c r="M32" s="1025"/>
      <c r="N32" s="1025"/>
      <c r="O32" s="1025"/>
      <c r="P32" s="1026"/>
      <c r="Q32" s="1032"/>
      <c r="R32" s="1033"/>
      <c r="S32" s="1033"/>
      <c r="T32" s="1033"/>
      <c r="U32" s="1033"/>
      <c r="V32" s="1033"/>
      <c r="W32" s="1033"/>
      <c r="X32" s="1033"/>
      <c r="Y32" s="1033"/>
      <c r="Z32" s="1033"/>
      <c r="AA32" s="1033"/>
      <c r="AB32" s="1033"/>
      <c r="AC32" s="1033"/>
      <c r="AD32" s="1033"/>
      <c r="AE32" s="1034"/>
      <c r="AF32" s="1029"/>
      <c r="AG32" s="1030"/>
      <c r="AH32" s="1030"/>
      <c r="AI32" s="1030"/>
      <c r="AJ32" s="1031"/>
      <c r="AK32" s="974"/>
      <c r="AL32" s="965"/>
      <c r="AM32" s="965"/>
      <c r="AN32" s="965"/>
      <c r="AO32" s="965"/>
      <c r="AP32" s="965"/>
      <c r="AQ32" s="965"/>
      <c r="AR32" s="965"/>
      <c r="AS32" s="965"/>
      <c r="AT32" s="965"/>
      <c r="AU32" s="965"/>
      <c r="AV32" s="965"/>
      <c r="AW32" s="965"/>
      <c r="AX32" s="965"/>
      <c r="AY32" s="965"/>
      <c r="AZ32" s="1035"/>
      <c r="BA32" s="1035"/>
      <c r="BB32" s="1035"/>
      <c r="BC32" s="1035"/>
      <c r="BD32" s="1035"/>
      <c r="BE32" s="966"/>
      <c r="BF32" s="966"/>
      <c r="BG32" s="966"/>
      <c r="BH32" s="966"/>
      <c r="BI32" s="967"/>
      <c r="BJ32" s="91"/>
      <c r="BK32" s="91"/>
      <c r="BL32" s="91"/>
      <c r="BM32" s="91"/>
      <c r="BN32" s="91"/>
      <c r="BO32" s="100"/>
      <c r="BP32" s="100"/>
      <c r="BQ32" s="97">
        <v>26</v>
      </c>
      <c r="BR32" s="98"/>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x14ac:dyDescent="0.15">
      <c r="A33" s="101">
        <v>6</v>
      </c>
      <c r="B33" s="1024"/>
      <c r="C33" s="1025"/>
      <c r="D33" s="1025"/>
      <c r="E33" s="1025"/>
      <c r="F33" s="1025"/>
      <c r="G33" s="1025"/>
      <c r="H33" s="1025"/>
      <c r="I33" s="1025"/>
      <c r="J33" s="1025"/>
      <c r="K33" s="1025"/>
      <c r="L33" s="1025"/>
      <c r="M33" s="1025"/>
      <c r="N33" s="1025"/>
      <c r="O33" s="1025"/>
      <c r="P33" s="1026"/>
      <c r="Q33" s="1032"/>
      <c r="R33" s="1033"/>
      <c r="S33" s="1033"/>
      <c r="T33" s="1033"/>
      <c r="U33" s="1033"/>
      <c r="V33" s="1033"/>
      <c r="W33" s="1033"/>
      <c r="X33" s="1033"/>
      <c r="Y33" s="1033"/>
      <c r="Z33" s="1033"/>
      <c r="AA33" s="1033"/>
      <c r="AB33" s="1033"/>
      <c r="AC33" s="1033"/>
      <c r="AD33" s="1033"/>
      <c r="AE33" s="1034"/>
      <c r="AF33" s="1029"/>
      <c r="AG33" s="1030"/>
      <c r="AH33" s="1030"/>
      <c r="AI33" s="1030"/>
      <c r="AJ33" s="1031"/>
      <c r="AK33" s="974"/>
      <c r="AL33" s="965"/>
      <c r="AM33" s="965"/>
      <c r="AN33" s="965"/>
      <c r="AO33" s="965"/>
      <c r="AP33" s="965"/>
      <c r="AQ33" s="965"/>
      <c r="AR33" s="965"/>
      <c r="AS33" s="965"/>
      <c r="AT33" s="965"/>
      <c r="AU33" s="965"/>
      <c r="AV33" s="965"/>
      <c r="AW33" s="965"/>
      <c r="AX33" s="965"/>
      <c r="AY33" s="965"/>
      <c r="AZ33" s="1035"/>
      <c r="BA33" s="1035"/>
      <c r="BB33" s="1035"/>
      <c r="BC33" s="1035"/>
      <c r="BD33" s="1035"/>
      <c r="BE33" s="966"/>
      <c r="BF33" s="966"/>
      <c r="BG33" s="966"/>
      <c r="BH33" s="966"/>
      <c r="BI33" s="967"/>
      <c r="BJ33" s="91"/>
      <c r="BK33" s="91"/>
      <c r="BL33" s="91"/>
      <c r="BM33" s="91"/>
      <c r="BN33" s="91"/>
      <c r="BO33" s="100"/>
      <c r="BP33" s="100"/>
      <c r="BQ33" s="97">
        <v>27</v>
      </c>
      <c r="BR33" s="98"/>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x14ac:dyDescent="0.15">
      <c r="A34" s="101">
        <v>7</v>
      </c>
      <c r="B34" s="1024"/>
      <c r="C34" s="1025"/>
      <c r="D34" s="1025"/>
      <c r="E34" s="1025"/>
      <c r="F34" s="1025"/>
      <c r="G34" s="1025"/>
      <c r="H34" s="1025"/>
      <c r="I34" s="1025"/>
      <c r="J34" s="1025"/>
      <c r="K34" s="1025"/>
      <c r="L34" s="1025"/>
      <c r="M34" s="1025"/>
      <c r="N34" s="1025"/>
      <c r="O34" s="1025"/>
      <c r="P34" s="1026"/>
      <c r="Q34" s="1032"/>
      <c r="R34" s="1033"/>
      <c r="S34" s="1033"/>
      <c r="T34" s="1033"/>
      <c r="U34" s="1033"/>
      <c r="V34" s="1033"/>
      <c r="W34" s="1033"/>
      <c r="X34" s="1033"/>
      <c r="Y34" s="1033"/>
      <c r="Z34" s="1033"/>
      <c r="AA34" s="1033"/>
      <c r="AB34" s="1033"/>
      <c r="AC34" s="1033"/>
      <c r="AD34" s="1033"/>
      <c r="AE34" s="1034"/>
      <c r="AF34" s="1029"/>
      <c r="AG34" s="1030"/>
      <c r="AH34" s="1030"/>
      <c r="AI34" s="1030"/>
      <c r="AJ34" s="1031"/>
      <c r="AK34" s="974"/>
      <c r="AL34" s="965"/>
      <c r="AM34" s="965"/>
      <c r="AN34" s="965"/>
      <c r="AO34" s="965"/>
      <c r="AP34" s="965"/>
      <c r="AQ34" s="965"/>
      <c r="AR34" s="965"/>
      <c r="AS34" s="965"/>
      <c r="AT34" s="965"/>
      <c r="AU34" s="965"/>
      <c r="AV34" s="965"/>
      <c r="AW34" s="965"/>
      <c r="AX34" s="965"/>
      <c r="AY34" s="965"/>
      <c r="AZ34" s="1035"/>
      <c r="BA34" s="1035"/>
      <c r="BB34" s="1035"/>
      <c r="BC34" s="1035"/>
      <c r="BD34" s="1035"/>
      <c r="BE34" s="966"/>
      <c r="BF34" s="966"/>
      <c r="BG34" s="966"/>
      <c r="BH34" s="966"/>
      <c r="BI34" s="967"/>
      <c r="BJ34" s="91"/>
      <c r="BK34" s="91"/>
      <c r="BL34" s="91"/>
      <c r="BM34" s="91"/>
      <c r="BN34" s="91"/>
      <c r="BO34" s="100"/>
      <c r="BP34" s="100"/>
      <c r="BQ34" s="97">
        <v>28</v>
      </c>
      <c r="BR34" s="98"/>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x14ac:dyDescent="0.15">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x14ac:dyDescent="0.15">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x14ac:dyDescent="0.15">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x14ac:dyDescent="0.15">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338</v>
      </c>
      <c r="BK62" s="1022"/>
      <c r="BL62" s="1022"/>
      <c r="BM62" s="1022"/>
      <c r="BN62" s="1023"/>
      <c r="BO62" s="100"/>
      <c r="BP62" s="100"/>
      <c r="BQ62" s="97">
        <v>56</v>
      </c>
      <c r="BR62" s="98"/>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x14ac:dyDescent="0.2">
      <c r="A63" s="99" t="s">
        <v>321</v>
      </c>
      <c r="B63" s="931" t="s">
        <v>339</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171</v>
      </c>
      <c r="AG63" s="953"/>
      <c r="AH63" s="953"/>
      <c r="AI63" s="953"/>
      <c r="AJ63" s="1016"/>
      <c r="AK63" s="1017"/>
      <c r="AL63" s="957"/>
      <c r="AM63" s="957"/>
      <c r="AN63" s="957"/>
      <c r="AO63" s="957"/>
      <c r="AP63" s="953">
        <v>114</v>
      </c>
      <c r="AQ63" s="953"/>
      <c r="AR63" s="953"/>
      <c r="AS63" s="953"/>
      <c r="AT63" s="953"/>
      <c r="AU63" s="953">
        <v>83</v>
      </c>
      <c r="AV63" s="953"/>
      <c r="AW63" s="953"/>
      <c r="AX63" s="953"/>
      <c r="AY63" s="953"/>
      <c r="AZ63" s="1011"/>
      <c r="BA63" s="1011"/>
      <c r="BB63" s="1011"/>
      <c r="BC63" s="1011"/>
      <c r="BD63" s="1011"/>
      <c r="BE63" s="954"/>
      <c r="BF63" s="954"/>
      <c r="BG63" s="954"/>
      <c r="BH63" s="954"/>
      <c r="BI63" s="955"/>
      <c r="BJ63" s="1012" t="s">
        <v>63</v>
      </c>
      <c r="BK63" s="947"/>
      <c r="BL63" s="947"/>
      <c r="BM63" s="947"/>
      <c r="BN63" s="1013"/>
      <c r="BO63" s="100"/>
      <c r="BP63" s="100"/>
      <c r="BQ63" s="97">
        <v>57</v>
      </c>
      <c r="BR63" s="98"/>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x14ac:dyDescent="0.2">
      <c r="A65" s="91" t="s">
        <v>340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x14ac:dyDescent="0.15">
      <c r="A66" s="997" t="s">
        <v>341</v>
      </c>
      <c r="B66" s="998"/>
      <c r="C66" s="998"/>
      <c r="D66" s="998"/>
      <c r="E66" s="998"/>
      <c r="F66" s="998"/>
      <c r="G66" s="998"/>
      <c r="H66" s="998"/>
      <c r="I66" s="998"/>
      <c r="J66" s="998"/>
      <c r="K66" s="998"/>
      <c r="L66" s="998"/>
      <c r="M66" s="998"/>
      <c r="N66" s="998"/>
      <c r="O66" s="998"/>
      <c r="P66" s="999"/>
      <c r="Q66" s="983" t="s">
        <v>325</v>
      </c>
      <c r="R66" s="984"/>
      <c r="S66" s="984"/>
      <c r="T66" s="984"/>
      <c r="U66" s="985"/>
      <c r="V66" s="983" t="s">
        <v>326</v>
      </c>
      <c r="W66" s="984"/>
      <c r="X66" s="984"/>
      <c r="Y66" s="984"/>
      <c r="Z66" s="985"/>
      <c r="AA66" s="983" t="s">
        <v>327</v>
      </c>
      <c r="AB66" s="984"/>
      <c r="AC66" s="984"/>
      <c r="AD66" s="984"/>
      <c r="AE66" s="985"/>
      <c r="AF66" s="1003" t="s">
        <v>328</v>
      </c>
      <c r="AG66" s="1004"/>
      <c r="AH66" s="1004"/>
      <c r="AI66" s="1004"/>
      <c r="AJ66" s="1005"/>
      <c r="AK66" s="983" t="s">
        <v>329</v>
      </c>
      <c r="AL66" s="998"/>
      <c r="AM66" s="998"/>
      <c r="AN66" s="998"/>
      <c r="AO66" s="999"/>
      <c r="AP66" s="983" t="s">
        <v>330</v>
      </c>
      <c r="AQ66" s="984"/>
      <c r="AR66" s="984"/>
      <c r="AS66" s="984"/>
      <c r="AT66" s="985"/>
      <c r="AU66" s="983" t="s">
        <v>342</v>
      </c>
      <c r="AV66" s="984"/>
      <c r="AW66" s="984"/>
      <c r="AX66" s="984"/>
      <c r="AY66" s="985"/>
      <c r="AZ66" s="983" t="s">
        <v>307</v>
      </c>
      <c r="BA66" s="984"/>
      <c r="BB66" s="984"/>
      <c r="BC66" s="984"/>
      <c r="BD66" s="98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343</v>
      </c>
      <c r="C68" s="980"/>
      <c r="D68" s="980"/>
      <c r="E68" s="980"/>
      <c r="F68" s="980"/>
      <c r="G68" s="980"/>
      <c r="H68" s="980"/>
      <c r="I68" s="980"/>
      <c r="J68" s="980"/>
      <c r="K68" s="980"/>
      <c r="L68" s="980"/>
      <c r="M68" s="980"/>
      <c r="N68" s="980"/>
      <c r="O68" s="980"/>
      <c r="P68" s="981"/>
      <c r="Q68" s="982">
        <v>7036</v>
      </c>
      <c r="R68" s="976"/>
      <c r="S68" s="976"/>
      <c r="T68" s="976"/>
      <c r="U68" s="976"/>
      <c r="V68" s="976">
        <v>6106</v>
      </c>
      <c r="W68" s="976"/>
      <c r="X68" s="976"/>
      <c r="Y68" s="976"/>
      <c r="Z68" s="976"/>
      <c r="AA68" s="976">
        <v>930</v>
      </c>
      <c r="AB68" s="976"/>
      <c r="AC68" s="976"/>
      <c r="AD68" s="976"/>
      <c r="AE68" s="976"/>
      <c r="AF68" s="976">
        <v>930</v>
      </c>
      <c r="AG68" s="976"/>
      <c r="AH68" s="976"/>
      <c r="AI68" s="976"/>
      <c r="AJ68" s="976"/>
      <c r="AK68" s="976">
        <v>11</v>
      </c>
      <c r="AL68" s="976"/>
      <c r="AM68" s="976"/>
      <c r="AN68" s="976"/>
      <c r="AO68" s="976"/>
      <c r="AP68" s="976" t="s">
        <v>319</v>
      </c>
      <c r="AQ68" s="976"/>
      <c r="AR68" s="976"/>
      <c r="AS68" s="976"/>
      <c r="AT68" s="976"/>
      <c r="AU68" s="976" t="s">
        <v>319</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344</v>
      </c>
      <c r="C69" s="969"/>
      <c r="D69" s="969"/>
      <c r="E69" s="969"/>
      <c r="F69" s="969"/>
      <c r="G69" s="969"/>
      <c r="H69" s="969"/>
      <c r="I69" s="969"/>
      <c r="J69" s="969"/>
      <c r="K69" s="969"/>
      <c r="L69" s="969"/>
      <c r="M69" s="969"/>
      <c r="N69" s="969"/>
      <c r="O69" s="969"/>
      <c r="P69" s="970"/>
      <c r="Q69" s="971">
        <v>1287</v>
      </c>
      <c r="R69" s="965"/>
      <c r="S69" s="965"/>
      <c r="T69" s="965"/>
      <c r="U69" s="965"/>
      <c r="V69" s="965">
        <v>1267</v>
      </c>
      <c r="W69" s="965"/>
      <c r="X69" s="965"/>
      <c r="Y69" s="965"/>
      <c r="Z69" s="965"/>
      <c r="AA69" s="965">
        <v>20</v>
      </c>
      <c r="AB69" s="965"/>
      <c r="AC69" s="965"/>
      <c r="AD69" s="965"/>
      <c r="AE69" s="965"/>
      <c r="AF69" s="965">
        <v>20</v>
      </c>
      <c r="AG69" s="965"/>
      <c r="AH69" s="965"/>
      <c r="AI69" s="965"/>
      <c r="AJ69" s="965"/>
      <c r="AK69" s="965" t="s">
        <v>319</v>
      </c>
      <c r="AL69" s="965"/>
      <c r="AM69" s="965"/>
      <c r="AN69" s="965"/>
      <c r="AO69" s="965"/>
      <c r="AP69" s="965">
        <v>632</v>
      </c>
      <c r="AQ69" s="965"/>
      <c r="AR69" s="965"/>
      <c r="AS69" s="965"/>
      <c r="AT69" s="965"/>
      <c r="AU69" s="965">
        <v>89</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345</v>
      </c>
      <c r="C70" s="969"/>
      <c r="D70" s="969"/>
      <c r="E70" s="969"/>
      <c r="F70" s="969"/>
      <c r="G70" s="969"/>
      <c r="H70" s="969"/>
      <c r="I70" s="969"/>
      <c r="J70" s="969"/>
      <c r="K70" s="969"/>
      <c r="L70" s="969"/>
      <c r="M70" s="969"/>
      <c r="N70" s="969"/>
      <c r="O70" s="969"/>
      <c r="P70" s="970"/>
      <c r="Q70" s="971">
        <v>1899</v>
      </c>
      <c r="R70" s="965"/>
      <c r="S70" s="965"/>
      <c r="T70" s="965"/>
      <c r="U70" s="965"/>
      <c r="V70" s="965">
        <v>1536</v>
      </c>
      <c r="W70" s="965"/>
      <c r="X70" s="965"/>
      <c r="Y70" s="965"/>
      <c r="Z70" s="965"/>
      <c r="AA70" s="965">
        <v>363</v>
      </c>
      <c r="AB70" s="965"/>
      <c r="AC70" s="965"/>
      <c r="AD70" s="965"/>
      <c r="AE70" s="965"/>
      <c r="AF70" s="965">
        <v>360</v>
      </c>
      <c r="AG70" s="965"/>
      <c r="AH70" s="965"/>
      <c r="AI70" s="965"/>
      <c r="AJ70" s="965"/>
      <c r="AK70" s="965" t="s">
        <v>319</v>
      </c>
      <c r="AL70" s="965"/>
      <c r="AM70" s="965"/>
      <c r="AN70" s="965"/>
      <c r="AO70" s="965"/>
      <c r="AP70" s="965">
        <v>430</v>
      </c>
      <c r="AQ70" s="965"/>
      <c r="AR70" s="965"/>
      <c r="AS70" s="965"/>
      <c r="AT70" s="965"/>
      <c r="AU70" s="965" t="s">
        <v>319</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t="s">
        <v>346</v>
      </c>
      <c r="C71" s="969"/>
      <c r="D71" s="969"/>
      <c r="E71" s="969"/>
      <c r="F71" s="969"/>
      <c r="G71" s="969"/>
      <c r="H71" s="969"/>
      <c r="I71" s="969"/>
      <c r="J71" s="969"/>
      <c r="K71" s="969"/>
      <c r="L71" s="969"/>
      <c r="M71" s="969"/>
      <c r="N71" s="969"/>
      <c r="O71" s="969"/>
      <c r="P71" s="970"/>
      <c r="Q71" s="971">
        <v>254</v>
      </c>
      <c r="R71" s="965"/>
      <c r="S71" s="965"/>
      <c r="T71" s="965"/>
      <c r="U71" s="965"/>
      <c r="V71" s="965">
        <v>245</v>
      </c>
      <c r="W71" s="965"/>
      <c r="X71" s="965"/>
      <c r="Y71" s="965"/>
      <c r="Z71" s="965"/>
      <c r="AA71" s="965">
        <v>9</v>
      </c>
      <c r="AB71" s="965"/>
      <c r="AC71" s="965"/>
      <c r="AD71" s="965"/>
      <c r="AE71" s="965"/>
      <c r="AF71" s="965">
        <v>9</v>
      </c>
      <c r="AG71" s="965"/>
      <c r="AH71" s="965"/>
      <c r="AI71" s="965"/>
      <c r="AJ71" s="965"/>
      <c r="AK71" s="965" t="s">
        <v>319</v>
      </c>
      <c r="AL71" s="965"/>
      <c r="AM71" s="965"/>
      <c r="AN71" s="965"/>
      <c r="AO71" s="965"/>
      <c r="AP71" s="965" t="s">
        <v>319</v>
      </c>
      <c r="AQ71" s="965"/>
      <c r="AR71" s="965"/>
      <c r="AS71" s="965"/>
      <c r="AT71" s="965"/>
      <c r="AU71" s="965" t="s">
        <v>319</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t="s">
        <v>347</v>
      </c>
      <c r="C72" s="969"/>
      <c r="D72" s="969"/>
      <c r="E72" s="969"/>
      <c r="F72" s="969"/>
      <c r="G72" s="969"/>
      <c r="H72" s="969"/>
      <c r="I72" s="969"/>
      <c r="J72" s="969"/>
      <c r="K72" s="969"/>
      <c r="L72" s="969"/>
      <c r="M72" s="969"/>
      <c r="N72" s="969"/>
      <c r="O72" s="969"/>
      <c r="P72" s="970"/>
      <c r="Q72" s="971">
        <v>305293</v>
      </c>
      <c r="R72" s="965"/>
      <c r="S72" s="965"/>
      <c r="T72" s="965"/>
      <c r="U72" s="965"/>
      <c r="V72" s="965">
        <v>294817</v>
      </c>
      <c r="W72" s="965"/>
      <c r="X72" s="965"/>
      <c r="Y72" s="965"/>
      <c r="Z72" s="965"/>
      <c r="AA72" s="965">
        <v>10476</v>
      </c>
      <c r="AB72" s="965"/>
      <c r="AC72" s="965"/>
      <c r="AD72" s="965"/>
      <c r="AE72" s="965"/>
      <c r="AF72" s="965">
        <v>6371</v>
      </c>
      <c r="AG72" s="965"/>
      <c r="AH72" s="965"/>
      <c r="AI72" s="965"/>
      <c r="AJ72" s="965"/>
      <c r="AK72" s="965" t="s">
        <v>319</v>
      </c>
      <c r="AL72" s="965"/>
      <c r="AM72" s="965"/>
      <c r="AN72" s="965"/>
      <c r="AO72" s="965"/>
      <c r="AP72" s="965" t="s">
        <v>319</v>
      </c>
      <c r="AQ72" s="965"/>
      <c r="AR72" s="965"/>
      <c r="AS72" s="965"/>
      <c r="AT72" s="965"/>
      <c r="AU72" s="965" t="s">
        <v>319</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321</v>
      </c>
      <c r="B88" s="931" t="s">
        <v>348</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7690</v>
      </c>
      <c r="AG88" s="953"/>
      <c r="AH88" s="953"/>
      <c r="AI88" s="953"/>
      <c r="AJ88" s="953"/>
      <c r="AK88" s="957"/>
      <c r="AL88" s="957"/>
      <c r="AM88" s="957"/>
      <c r="AN88" s="957"/>
      <c r="AO88" s="957"/>
      <c r="AP88" s="953">
        <v>1062</v>
      </c>
      <c r="AQ88" s="953"/>
      <c r="AR88" s="953"/>
      <c r="AS88" s="953"/>
      <c r="AT88" s="953"/>
      <c r="AU88" s="953">
        <v>89</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931" t="s">
        <v>349</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1</v>
      </c>
      <c r="CS102" s="947"/>
      <c r="CT102" s="947"/>
      <c r="CU102" s="947"/>
      <c r="CV102" s="948"/>
      <c r="CW102" s="946">
        <v>7</v>
      </c>
      <c r="CX102" s="947"/>
      <c r="CY102" s="947"/>
      <c r="CZ102" s="947"/>
      <c r="DA102" s="948"/>
      <c r="DB102" s="946" t="s">
        <v>319</v>
      </c>
      <c r="DC102" s="947"/>
      <c r="DD102" s="947"/>
      <c r="DE102" s="947"/>
      <c r="DF102" s="948"/>
      <c r="DG102" s="946" t="s">
        <v>319</v>
      </c>
      <c r="DH102" s="947"/>
      <c r="DI102" s="947"/>
      <c r="DJ102" s="947"/>
      <c r="DK102" s="948"/>
      <c r="DL102" s="946" t="s">
        <v>319</v>
      </c>
      <c r="DM102" s="947"/>
      <c r="DN102" s="947"/>
      <c r="DO102" s="947"/>
      <c r="DP102" s="948"/>
      <c r="DQ102" s="946" t="s">
        <v>319</v>
      </c>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350</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351</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354</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355</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356</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357</v>
      </c>
      <c r="AB109" s="890"/>
      <c r="AC109" s="890"/>
      <c r="AD109" s="890"/>
      <c r="AE109" s="891"/>
      <c r="AF109" s="892" t="s">
        <v>358</v>
      </c>
      <c r="AG109" s="890"/>
      <c r="AH109" s="890"/>
      <c r="AI109" s="890"/>
      <c r="AJ109" s="891"/>
      <c r="AK109" s="892" t="s">
        <v>237</v>
      </c>
      <c r="AL109" s="890"/>
      <c r="AM109" s="890"/>
      <c r="AN109" s="890"/>
      <c r="AO109" s="891"/>
      <c r="AP109" s="892" t="s">
        <v>359</v>
      </c>
      <c r="AQ109" s="890"/>
      <c r="AR109" s="890"/>
      <c r="AS109" s="890"/>
      <c r="AT109" s="923"/>
      <c r="AU109" s="889" t="s">
        <v>356</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357</v>
      </c>
      <c r="BR109" s="890"/>
      <c r="BS109" s="890"/>
      <c r="BT109" s="890"/>
      <c r="BU109" s="891"/>
      <c r="BV109" s="892" t="s">
        <v>358</v>
      </c>
      <c r="BW109" s="890"/>
      <c r="BX109" s="890"/>
      <c r="BY109" s="890"/>
      <c r="BZ109" s="891"/>
      <c r="CA109" s="892" t="s">
        <v>237</v>
      </c>
      <c r="CB109" s="890"/>
      <c r="CC109" s="890"/>
      <c r="CD109" s="890"/>
      <c r="CE109" s="891"/>
      <c r="CF109" s="930" t="s">
        <v>359</v>
      </c>
      <c r="CG109" s="930"/>
      <c r="CH109" s="930"/>
      <c r="CI109" s="930"/>
      <c r="CJ109" s="930"/>
      <c r="CK109" s="892" t="s">
        <v>360</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357</v>
      </c>
      <c r="DH109" s="890"/>
      <c r="DI109" s="890"/>
      <c r="DJ109" s="890"/>
      <c r="DK109" s="891"/>
      <c r="DL109" s="892" t="s">
        <v>358</v>
      </c>
      <c r="DM109" s="890"/>
      <c r="DN109" s="890"/>
      <c r="DO109" s="890"/>
      <c r="DP109" s="891"/>
      <c r="DQ109" s="892" t="s">
        <v>237</v>
      </c>
      <c r="DR109" s="890"/>
      <c r="DS109" s="890"/>
      <c r="DT109" s="890"/>
      <c r="DU109" s="891"/>
      <c r="DV109" s="892" t="s">
        <v>359</v>
      </c>
      <c r="DW109" s="890"/>
      <c r="DX109" s="890"/>
      <c r="DY109" s="890"/>
      <c r="DZ109" s="923"/>
    </row>
    <row r="110" spans="1:131" s="89" customFormat="1" ht="26.25" customHeight="1" x14ac:dyDescent="0.15">
      <c r="A110" s="801" t="s">
        <v>361</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364339</v>
      </c>
      <c r="AB110" s="883"/>
      <c r="AC110" s="883"/>
      <c r="AD110" s="883"/>
      <c r="AE110" s="884"/>
      <c r="AF110" s="885">
        <v>397018</v>
      </c>
      <c r="AG110" s="883"/>
      <c r="AH110" s="883"/>
      <c r="AI110" s="883"/>
      <c r="AJ110" s="884"/>
      <c r="AK110" s="885">
        <v>418786</v>
      </c>
      <c r="AL110" s="883"/>
      <c r="AM110" s="883"/>
      <c r="AN110" s="883"/>
      <c r="AO110" s="884"/>
      <c r="AP110" s="886">
        <v>19.8</v>
      </c>
      <c r="AQ110" s="887"/>
      <c r="AR110" s="887"/>
      <c r="AS110" s="887"/>
      <c r="AT110" s="888"/>
      <c r="AU110" s="924" t="s">
        <v>362</v>
      </c>
      <c r="AV110" s="925"/>
      <c r="AW110" s="925"/>
      <c r="AX110" s="925"/>
      <c r="AY110" s="925"/>
      <c r="AZ110" s="834" t="s">
        <v>363</v>
      </c>
      <c r="BA110" s="802"/>
      <c r="BB110" s="802"/>
      <c r="BC110" s="802"/>
      <c r="BD110" s="802"/>
      <c r="BE110" s="802"/>
      <c r="BF110" s="802"/>
      <c r="BG110" s="802"/>
      <c r="BH110" s="802"/>
      <c r="BI110" s="802"/>
      <c r="BJ110" s="802"/>
      <c r="BK110" s="802"/>
      <c r="BL110" s="802"/>
      <c r="BM110" s="802"/>
      <c r="BN110" s="802"/>
      <c r="BO110" s="802"/>
      <c r="BP110" s="803"/>
      <c r="BQ110" s="835">
        <v>4279571</v>
      </c>
      <c r="BR110" s="819"/>
      <c r="BS110" s="819"/>
      <c r="BT110" s="819"/>
      <c r="BU110" s="819"/>
      <c r="BV110" s="819">
        <v>5785950</v>
      </c>
      <c r="BW110" s="819"/>
      <c r="BX110" s="819"/>
      <c r="BY110" s="819"/>
      <c r="BZ110" s="819"/>
      <c r="CA110" s="819">
        <v>5527162</v>
      </c>
      <c r="CB110" s="819"/>
      <c r="CC110" s="819"/>
      <c r="CD110" s="819"/>
      <c r="CE110" s="819"/>
      <c r="CF110" s="857">
        <v>261.2</v>
      </c>
      <c r="CG110" s="858"/>
      <c r="CH110" s="858"/>
      <c r="CI110" s="858"/>
      <c r="CJ110" s="858"/>
      <c r="CK110" s="920" t="s">
        <v>364</v>
      </c>
      <c r="CL110" s="877"/>
      <c r="CM110" s="834" t="s">
        <v>365</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63</v>
      </c>
      <c r="DH110" s="819"/>
      <c r="DI110" s="819"/>
      <c r="DJ110" s="819"/>
      <c r="DK110" s="819"/>
      <c r="DL110" s="819" t="s">
        <v>63</v>
      </c>
      <c r="DM110" s="819"/>
      <c r="DN110" s="819"/>
      <c r="DO110" s="819"/>
      <c r="DP110" s="819"/>
      <c r="DQ110" s="819" t="s">
        <v>63</v>
      </c>
      <c r="DR110" s="819"/>
      <c r="DS110" s="819"/>
      <c r="DT110" s="819"/>
      <c r="DU110" s="819"/>
      <c r="DV110" s="820" t="s">
        <v>63</v>
      </c>
      <c r="DW110" s="820"/>
      <c r="DX110" s="820"/>
      <c r="DY110" s="820"/>
      <c r="DZ110" s="821"/>
    </row>
    <row r="111" spans="1:131" s="89" customFormat="1" ht="26.25" customHeight="1" x14ac:dyDescent="0.15">
      <c r="A111" s="768" t="s">
        <v>366</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63</v>
      </c>
      <c r="AB111" s="907"/>
      <c r="AC111" s="907"/>
      <c r="AD111" s="907"/>
      <c r="AE111" s="908"/>
      <c r="AF111" s="909" t="s">
        <v>63</v>
      </c>
      <c r="AG111" s="907"/>
      <c r="AH111" s="907"/>
      <c r="AI111" s="907"/>
      <c r="AJ111" s="908"/>
      <c r="AK111" s="909" t="s">
        <v>63</v>
      </c>
      <c r="AL111" s="907"/>
      <c r="AM111" s="907"/>
      <c r="AN111" s="907"/>
      <c r="AO111" s="908"/>
      <c r="AP111" s="910" t="s">
        <v>63</v>
      </c>
      <c r="AQ111" s="911"/>
      <c r="AR111" s="911"/>
      <c r="AS111" s="911"/>
      <c r="AT111" s="912"/>
      <c r="AU111" s="926"/>
      <c r="AV111" s="927"/>
      <c r="AW111" s="927"/>
      <c r="AX111" s="927"/>
      <c r="AY111" s="927"/>
      <c r="AZ111" s="809" t="s">
        <v>367</v>
      </c>
      <c r="BA111" s="746"/>
      <c r="BB111" s="746"/>
      <c r="BC111" s="746"/>
      <c r="BD111" s="746"/>
      <c r="BE111" s="746"/>
      <c r="BF111" s="746"/>
      <c r="BG111" s="746"/>
      <c r="BH111" s="746"/>
      <c r="BI111" s="746"/>
      <c r="BJ111" s="746"/>
      <c r="BK111" s="746"/>
      <c r="BL111" s="746"/>
      <c r="BM111" s="746"/>
      <c r="BN111" s="746"/>
      <c r="BO111" s="746"/>
      <c r="BP111" s="747"/>
      <c r="BQ111" s="810">
        <v>3018</v>
      </c>
      <c r="BR111" s="811"/>
      <c r="BS111" s="811"/>
      <c r="BT111" s="811"/>
      <c r="BU111" s="811"/>
      <c r="BV111" s="811">
        <v>3848</v>
      </c>
      <c r="BW111" s="811"/>
      <c r="BX111" s="811"/>
      <c r="BY111" s="811"/>
      <c r="BZ111" s="811"/>
      <c r="CA111" s="811">
        <v>3653</v>
      </c>
      <c r="CB111" s="811"/>
      <c r="CC111" s="811"/>
      <c r="CD111" s="811"/>
      <c r="CE111" s="811"/>
      <c r="CF111" s="866">
        <v>0.2</v>
      </c>
      <c r="CG111" s="867"/>
      <c r="CH111" s="867"/>
      <c r="CI111" s="867"/>
      <c r="CJ111" s="867"/>
      <c r="CK111" s="921"/>
      <c r="CL111" s="879"/>
      <c r="CM111" s="809" t="s">
        <v>368</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63</v>
      </c>
      <c r="DH111" s="811"/>
      <c r="DI111" s="811"/>
      <c r="DJ111" s="811"/>
      <c r="DK111" s="811"/>
      <c r="DL111" s="811" t="s">
        <v>63</v>
      </c>
      <c r="DM111" s="811"/>
      <c r="DN111" s="811"/>
      <c r="DO111" s="811"/>
      <c r="DP111" s="811"/>
      <c r="DQ111" s="811" t="s">
        <v>63</v>
      </c>
      <c r="DR111" s="811"/>
      <c r="DS111" s="811"/>
      <c r="DT111" s="811"/>
      <c r="DU111" s="811"/>
      <c r="DV111" s="788" t="s">
        <v>63</v>
      </c>
      <c r="DW111" s="788"/>
      <c r="DX111" s="788"/>
      <c r="DY111" s="788"/>
      <c r="DZ111" s="789"/>
    </row>
    <row r="112" spans="1:131" s="89" customFormat="1" ht="26.25" customHeight="1" x14ac:dyDescent="0.15">
      <c r="A112" s="913" t="s">
        <v>369</v>
      </c>
      <c r="B112" s="914"/>
      <c r="C112" s="746" t="s">
        <v>370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63</v>
      </c>
      <c r="AB112" s="774"/>
      <c r="AC112" s="774"/>
      <c r="AD112" s="774"/>
      <c r="AE112" s="775"/>
      <c r="AF112" s="776" t="s">
        <v>63</v>
      </c>
      <c r="AG112" s="774"/>
      <c r="AH112" s="774"/>
      <c r="AI112" s="774"/>
      <c r="AJ112" s="775"/>
      <c r="AK112" s="776" t="s">
        <v>63</v>
      </c>
      <c r="AL112" s="774"/>
      <c r="AM112" s="774"/>
      <c r="AN112" s="774"/>
      <c r="AO112" s="775"/>
      <c r="AP112" s="815" t="s">
        <v>63</v>
      </c>
      <c r="AQ112" s="816"/>
      <c r="AR112" s="816"/>
      <c r="AS112" s="816"/>
      <c r="AT112" s="817"/>
      <c r="AU112" s="926"/>
      <c r="AV112" s="927"/>
      <c r="AW112" s="927"/>
      <c r="AX112" s="927"/>
      <c r="AY112" s="927"/>
      <c r="AZ112" s="809" t="s">
        <v>371</v>
      </c>
      <c r="BA112" s="746"/>
      <c r="BB112" s="746"/>
      <c r="BC112" s="746"/>
      <c r="BD112" s="746"/>
      <c r="BE112" s="746"/>
      <c r="BF112" s="746"/>
      <c r="BG112" s="746"/>
      <c r="BH112" s="746"/>
      <c r="BI112" s="746"/>
      <c r="BJ112" s="746"/>
      <c r="BK112" s="746"/>
      <c r="BL112" s="746"/>
      <c r="BM112" s="746"/>
      <c r="BN112" s="746"/>
      <c r="BO112" s="746"/>
      <c r="BP112" s="747"/>
      <c r="BQ112" s="810">
        <v>81401</v>
      </c>
      <c r="BR112" s="811"/>
      <c r="BS112" s="811"/>
      <c r="BT112" s="811"/>
      <c r="BU112" s="811"/>
      <c r="BV112" s="811">
        <v>86807</v>
      </c>
      <c r="BW112" s="811"/>
      <c r="BX112" s="811"/>
      <c r="BY112" s="811"/>
      <c r="BZ112" s="811"/>
      <c r="CA112" s="811">
        <v>83224</v>
      </c>
      <c r="CB112" s="811"/>
      <c r="CC112" s="811"/>
      <c r="CD112" s="811"/>
      <c r="CE112" s="811"/>
      <c r="CF112" s="866">
        <v>3.9</v>
      </c>
      <c r="CG112" s="867"/>
      <c r="CH112" s="867"/>
      <c r="CI112" s="867"/>
      <c r="CJ112" s="867"/>
      <c r="CK112" s="921"/>
      <c r="CL112" s="879"/>
      <c r="CM112" s="809" t="s">
        <v>372</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63</v>
      </c>
      <c r="DH112" s="811"/>
      <c r="DI112" s="811"/>
      <c r="DJ112" s="811"/>
      <c r="DK112" s="811"/>
      <c r="DL112" s="811" t="s">
        <v>63</v>
      </c>
      <c r="DM112" s="811"/>
      <c r="DN112" s="811"/>
      <c r="DO112" s="811"/>
      <c r="DP112" s="811"/>
      <c r="DQ112" s="811" t="s">
        <v>63</v>
      </c>
      <c r="DR112" s="811"/>
      <c r="DS112" s="811"/>
      <c r="DT112" s="811"/>
      <c r="DU112" s="811"/>
      <c r="DV112" s="788" t="s">
        <v>63</v>
      </c>
      <c r="DW112" s="788"/>
      <c r="DX112" s="788"/>
      <c r="DY112" s="788"/>
      <c r="DZ112" s="789"/>
    </row>
    <row r="113" spans="1:130" s="89" customFormat="1" ht="26.25" customHeight="1" x14ac:dyDescent="0.15">
      <c r="A113" s="915"/>
      <c r="B113" s="916"/>
      <c r="C113" s="746" t="s">
        <v>373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16559</v>
      </c>
      <c r="AB113" s="907"/>
      <c r="AC113" s="907"/>
      <c r="AD113" s="907"/>
      <c r="AE113" s="908"/>
      <c r="AF113" s="909">
        <v>23560</v>
      </c>
      <c r="AG113" s="907"/>
      <c r="AH113" s="907"/>
      <c r="AI113" s="907"/>
      <c r="AJ113" s="908"/>
      <c r="AK113" s="909">
        <v>24910</v>
      </c>
      <c r="AL113" s="907"/>
      <c r="AM113" s="907"/>
      <c r="AN113" s="907"/>
      <c r="AO113" s="908"/>
      <c r="AP113" s="910">
        <v>1.2</v>
      </c>
      <c r="AQ113" s="911"/>
      <c r="AR113" s="911"/>
      <c r="AS113" s="911"/>
      <c r="AT113" s="912"/>
      <c r="AU113" s="926"/>
      <c r="AV113" s="927"/>
      <c r="AW113" s="927"/>
      <c r="AX113" s="927"/>
      <c r="AY113" s="927"/>
      <c r="AZ113" s="809" t="s">
        <v>374</v>
      </c>
      <c r="BA113" s="746"/>
      <c r="BB113" s="746"/>
      <c r="BC113" s="746"/>
      <c r="BD113" s="746"/>
      <c r="BE113" s="746"/>
      <c r="BF113" s="746"/>
      <c r="BG113" s="746"/>
      <c r="BH113" s="746"/>
      <c r="BI113" s="746"/>
      <c r="BJ113" s="746"/>
      <c r="BK113" s="746"/>
      <c r="BL113" s="746"/>
      <c r="BM113" s="746"/>
      <c r="BN113" s="746"/>
      <c r="BO113" s="746"/>
      <c r="BP113" s="747"/>
      <c r="BQ113" s="810">
        <v>65663</v>
      </c>
      <c r="BR113" s="811"/>
      <c r="BS113" s="811"/>
      <c r="BT113" s="811"/>
      <c r="BU113" s="811"/>
      <c r="BV113" s="811">
        <v>20330</v>
      </c>
      <c r="BW113" s="811"/>
      <c r="BX113" s="811"/>
      <c r="BY113" s="811"/>
      <c r="BZ113" s="811"/>
      <c r="CA113" s="811">
        <v>94406</v>
      </c>
      <c r="CB113" s="811"/>
      <c r="CC113" s="811"/>
      <c r="CD113" s="811"/>
      <c r="CE113" s="811"/>
      <c r="CF113" s="866">
        <v>4.5</v>
      </c>
      <c r="CG113" s="867"/>
      <c r="CH113" s="867"/>
      <c r="CI113" s="867"/>
      <c r="CJ113" s="867"/>
      <c r="CK113" s="921"/>
      <c r="CL113" s="879"/>
      <c r="CM113" s="809" t="s">
        <v>375</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63</v>
      </c>
      <c r="DH113" s="774"/>
      <c r="DI113" s="774"/>
      <c r="DJ113" s="774"/>
      <c r="DK113" s="775"/>
      <c r="DL113" s="776" t="s">
        <v>63</v>
      </c>
      <c r="DM113" s="774"/>
      <c r="DN113" s="774"/>
      <c r="DO113" s="774"/>
      <c r="DP113" s="775"/>
      <c r="DQ113" s="776" t="s">
        <v>63</v>
      </c>
      <c r="DR113" s="774"/>
      <c r="DS113" s="774"/>
      <c r="DT113" s="774"/>
      <c r="DU113" s="775"/>
      <c r="DV113" s="815" t="s">
        <v>63</v>
      </c>
      <c r="DW113" s="816"/>
      <c r="DX113" s="816"/>
      <c r="DY113" s="816"/>
      <c r="DZ113" s="817"/>
    </row>
    <row r="114" spans="1:130" s="89" customFormat="1" ht="26.25" customHeight="1" x14ac:dyDescent="0.15">
      <c r="A114" s="915"/>
      <c r="B114" s="916"/>
      <c r="C114" s="746" t="s">
        <v>376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15015</v>
      </c>
      <c r="AB114" s="774"/>
      <c r="AC114" s="774"/>
      <c r="AD114" s="774"/>
      <c r="AE114" s="775"/>
      <c r="AF114" s="776">
        <v>16260</v>
      </c>
      <c r="AG114" s="774"/>
      <c r="AH114" s="774"/>
      <c r="AI114" s="774"/>
      <c r="AJ114" s="775"/>
      <c r="AK114" s="776">
        <v>6279</v>
      </c>
      <c r="AL114" s="774"/>
      <c r="AM114" s="774"/>
      <c r="AN114" s="774"/>
      <c r="AO114" s="775"/>
      <c r="AP114" s="815">
        <v>0.3</v>
      </c>
      <c r="AQ114" s="816"/>
      <c r="AR114" s="816"/>
      <c r="AS114" s="816"/>
      <c r="AT114" s="817"/>
      <c r="AU114" s="926"/>
      <c r="AV114" s="927"/>
      <c r="AW114" s="927"/>
      <c r="AX114" s="927"/>
      <c r="AY114" s="927"/>
      <c r="AZ114" s="809" t="s">
        <v>377</v>
      </c>
      <c r="BA114" s="746"/>
      <c r="BB114" s="746"/>
      <c r="BC114" s="746"/>
      <c r="BD114" s="746"/>
      <c r="BE114" s="746"/>
      <c r="BF114" s="746"/>
      <c r="BG114" s="746"/>
      <c r="BH114" s="746"/>
      <c r="BI114" s="746"/>
      <c r="BJ114" s="746"/>
      <c r="BK114" s="746"/>
      <c r="BL114" s="746"/>
      <c r="BM114" s="746"/>
      <c r="BN114" s="746"/>
      <c r="BO114" s="746"/>
      <c r="BP114" s="747"/>
      <c r="BQ114" s="810">
        <v>534035</v>
      </c>
      <c r="BR114" s="811"/>
      <c r="BS114" s="811"/>
      <c r="BT114" s="811"/>
      <c r="BU114" s="811"/>
      <c r="BV114" s="811">
        <v>493667</v>
      </c>
      <c r="BW114" s="811"/>
      <c r="BX114" s="811"/>
      <c r="BY114" s="811"/>
      <c r="BZ114" s="811"/>
      <c r="CA114" s="811">
        <v>521693</v>
      </c>
      <c r="CB114" s="811"/>
      <c r="CC114" s="811"/>
      <c r="CD114" s="811"/>
      <c r="CE114" s="811"/>
      <c r="CF114" s="866">
        <v>24.6</v>
      </c>
      <c r="CG114" s="867"/>
      <c r="CH114" s="867"/>
      <c r="CI114" s="867"/>
      <c r="CJ114" s="867"/>
      <c r="CK114" s="921"/>
      <c r="CL114" s="879"/>
      <c r="CM114" s="809" t="s">
        <v>378</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63</v>
      </c>
      <c r="DH114" s="774"/>
      <c r="DI114" s="774"/>
      <c r="DJ114" s="774"/>
      <c r="DK114" s="775"/>
      <c r="DL114" s="776" t="s">
        <v>63</v>
      </c>
      <c r="DM114" s="774"/>
      <c r="DN114" s="774"/>
      <c r="DO114" s="774"/>
      <c r="DP114" s="775"/>
      <c r="DQ114" s="776" t="s">
        <v>63</v>
      </c>
      <c r="DR114" s="774"/>
      <c r="DS114" s="774"/>
      <c r="DT114" s="774"/>
      <c r="DU114" s="775"/>
      <c r="DV114" s="815" t="s">
        <v>63</v>
      </c>
      <c r="DW114" s="816"/>
      <c r="DX114" s="816"/>
      <c r="DY114" s="816"/>
      <c r="DZ114" s="817"/>
    </row>
    <row r="115" spans="1:130" s="89" customFormat="1" ht="26.25" customHeight="1" x14ac:dyDescent="0.15">
      <c r="A115" s="915"/>
      <c r="B115" s="916"/>
      <c r="C115" s="746" t="s">
        <v>379</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v>17</v>
      </c>
      <c r="AB115" s="907"/>
      <c r="AC115" s="907"/>
      <c r="AD115" s="907"/>
      <c r="AE115" s="908"/>
      <c r="AF115" s="909">
        <v>83</v>
      </c>
      <c r="AG115" s="907"/>
      <c r="AH115" s="907"/>
      <c r="AI115" s="907"/>
      <c r="AJ115" s="908"/>
      <c r="AK115" s="909">
        <v>240</v>
      </c>
      <c r="AL115" s="907"/>
      <c r="AM115" s="907"/>
      <c r="AN115" s="907"/>
      <c r="AO115" s="908"/>
      <c r="AP115" s="910">
        <v>0</v>
      </c>
      <c r="AQ115" s="911"/>
      <c r="AR115" s="911"/>
      <c r="AS115" s="911"/>
      <c r="AT115" s="912"/>
      <c r="AU115" s="926"/>
      <c r="AV115" s="927"/>
      <c r="AW115" s="927"/>
      <c r="AX115" s="927"/>
      <c r="AY115" s="927"/>
      <c r="AZ115" s="809" t="s">
        <v>380</v>
      </c>
      <c r="BA115" s="746"/>
      <c r="BB115" s="746"/>
      <c r="BC115" s="746"/>
      <c r="BD115" s="746"/>
      <c r="BE115" s="746"/>
      <c r="BF115" s="746"/>
      <c r="BG115" s="746"/>
      <c r="BH115" s="746"/>
      <c r="BI115" s="746"/>
      <c r="BJ115" s="746"/>
      <c r="BK115" s="746"/>
      <c r="BL115" s="746"/>
      <c r="BM115" s="746"/>
      <c r="BN115" s="746"/>
      <c r="BO115" s="746"/>
      <c r="BP115" s="747"/>
      <c r="BQ115" s="810" t="s">
        <v>63</v>
      </c>
      <c r="BR115" s="811"/>
      <c r="BS115" s="811"/>
      <c r="BT115" s="811"/>
      <c r="BU115" s="811"/>
      <c r="BV115" s="811" t="s">
        <v>63</v>
      </c>
      <c r="BW115" s="811"/>
      <c r="BX115" s="811"/>
      <c r="BY115" s="811"/>
      <c r="BZ115" s="811"/>
      <c r="CA115" s="811" t="s">
        <v>63</v>
      </c>
      <c r="CB115" s="811"/>
      <c r="CC115" s="811"/>
      <c r="CD115" s="811"/>
      <c r="CE115" s="811"/>
      <c r="CF115" s="866" t="s">
        <v>63</v>
      </c>
      <c r="CG115" s="867"/>
      <c r="CH115" s="867"/>
      <c r="CI115" s="867"/>
      <c r="CJ115" s="867"/>
      <c r="CK115" s="921"/>
      <c r="CL115" s="879"/>
      <c r="CM115" s="809" t="s">
        <v>381</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63</v>
      </c>
      <c r="DH115" s="774"/>
      <c r="DI115" s="774"/>
      <c r="DJ115" s="774"/>
      <c r="DK115" s="775"/>
      <c r="DL115" s="776" t="s">
        <v>63</v>
      </c>
      <c r="DM115" s="774"/>
      <c r="DN115" s="774"/>
      <c r="DO115" s="774"/>
      <c r="DP115" s="775"/>
      <c r="DQ115" s="776" t="s">
        <v>63</v>
      </c>
      <c r="DR115" s="774"/>
      <c r="DS115" s="774"/>
      <c r="DT115" s="774"/>
      <c r="DU115" s="775"/>
      <c r="DV115" s="815" t="s">
        <v>63</v>
      </c>
      <c r="DW115" s="816"/>
      <c r="DX115" s="816"/>
      <c r="DY115" s="816"/>
      <c r="DZ115" s="817"/>
    </row>
    <row r="116" spans="1:130" s="89" customFormat="1" ht="26.25" customHeight="1" x14ac:dyDescent="0.15">
      <c r="A116" s="917"/>
      <c r="B116" s="918"/>
      <c r="C116" s="813" t="s">
        <v>382</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t="s">
        <v>63</v>
      </c>
      <c r="AB116" s="774"/>
      <c r="AC116" s="774"/>
      <c r="AD116" s="774"/>
      <c r="AE116" s="775"/>
      <c r="AF116" s="776" t="s">
        <v>63</v>
      </c>
      <c r="AG116" s="774"/>
      <c r="AH116" s="774"/>
      <c r="AI116" s="774"/>
      <c r="AJ116" s="775"/>
      <c r="AK116" s="776" t="s">
        <v>63</v>
      </c>
      <c r="AL116" s="774"/>
      <c r="AM116" s="774"/>
      <c r="AN116" s="774"/>
      <c r="AO116" s="775"/>
      <c r="AP116" s="815" t="s">
        <v>63</v>
      </c>
      <c r="AQ116" s="816"/>
      <c r="AR116" s="816"/>
      <c r="AS116" s="816"/>
      <c r="AT116" s="817"/>
      <c r="AU116" s="926"/>
      <c r="AV116" s="927"/>
      <c r="AW116" s="927"/>
      <c r="AX116" s="927"/>
      <c r="AY116" s="927"/>
      <c r="AZ116" s="903" t="s">
        <v>383</v>
      </c>
      <c r="BA116" s="904"/>
      <c r="BB116" s="904"/>
      <c r="BC116" s="904"/>
      <c r="BD116" s="904"/>
      <c r="BE116" s="904"/>
      <c r="BF116" s="904"/>
      <c r="BG116" s="904"/>
      <c r="BH116" s="904"/>
      <c r="BI116" s="904"/>
      <c r="BJ116" s="904"/>
      <c r="BK116" s="904"/>
      <c r="BL116" s="904"/>
      <c r="BM116" s="904"/>
      <c r="BN116" s="904"/>
      <c r="BO116" s="904"/>
      <c r="BP116" s="905"/>
      <c r="BQ116" s="810" t="s">
        <v>63</v>
      </c>
      <c r="BR116" s="811"/>
      <c r="BS116" s="811"/>
      <c r="BT116" s="811"/>
      <c r="BU116" s="811"/>
      <c r="BV116" s="811" t="s">
        <v>63</v>
      </c>
      <c r="BW116" s="811"/>
      <c r="BX116" s="811"/>
      <c r="BY116" s="811"/>
      <c r="BZ116" s="811"/>
      <c r="CA116" s="811" t="s">
        <v>63</v>
      </c>
      <c r="CB116" s="811"/>
      <c r="CC116" s="811"/>
      <c r="CD116" s="811"/>
      <c r="CE116" s="811"/>
      <c r="CF116" s="866" t="s">
        <v>63</v>
      </c>
      <c r="CG116" s="867"/>
      <c r="CH116" s="867"/>
      <c r="CI116" s="867"/>
      <c r="CJ116" s="867"/>
      <c r="CK116" s="921"/>
      <c r="CL116" s="879"/>
      <c r="CM116" s="809" t="s">
        <v>384</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63</v>
      </c>
      <c r="DH116" s="774"/>
      <c r="DI116" s="774"/>
      <c r="DJ116" s="774"/>
      <c r="DK116" s="775"/>
      <c r="DL116" s="776" t="s">
        <v>63</v>
      </c>
      <c r="DM116" s="774"/>
      <c r="DN116" s="774"/>
      <c r="DO116" s="774"/>
      <c r="DP116" s="775"/>
      <c r="DQ116" s="776" t="s">
        <v>63</v>
      </c>
      <c r="DR116" s="774"/>
      <c r="DS116" s="774"/>
      <c r="DT116" s="774"/>
      <c r="DU116" s="775"/>
      <c r="DV116" s="815" t="s">
        <v>63</v>
      </c>
      <c r="DW116" s="816"/>
      <c r="DX116" s="816"/>
      <c r="DY116" s="816"/>
      <c r="DZ116" s="817"/>
    </row>
    <row r="117" spans="1:130" s="89" customFormat="1" ht="26.25" customHeight="1" x14ac:dyDescent="0.15">
      <c r="A117" s="889" t="s">
        <v>118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385</v>
      </c>
      <c r="Z117" s="891"/>
      <c r="AA117" s="896">
        <v>395930</v>
      </c>
      <c r="AB117" s="897"/>
      <c r="AC117" s="897"/>
      <c r="AD117" s="897"/>
      <c r="AE117" s="898"/>
      <c r="AF117" s="899">
        <v>436921</v>
      </c>
      <c r="AG117" s="897"/>
      <c r="AH117" s="897"/>
      <c r="AI117" s="897"/>
      <c r="AJ117" s="898"/>
      <c r="AK117" s="899">
        <v>450215</v>
      </c>
      <c r="AL117" s="897"/>
      <c r="AM117" s="897"/>
      <c r="AN117" s="897"/>
      <c r="AO117" s="898"/>
      <c r="AP117" s="900"/>
      <c r="AQ117" s="901"/>
      <c r="AR117" s="901"/>
      <c r="AS117" s="901"/>
      <c r="AT117" s="902"/>
      <c r="AU117" s="926"/>
      <c r="AV117" s="927"/>
      <c r="AW117" s="927"/>
      <c r="AX117" s="927"/>
      <c r="AY117" s="927"/>
      <c r="AZ117" s="854" t="s">
        <v>386</v>
      </c>
      <c r="BA117" s="855"/>
      <c r="BB117" s="855"/>
      <c r="BC117" s="855"/>
      <c r="BD117" s="855"/>
      <c r="BE117" s="855"/>
      <c r="BF117" s="855"/>
      <c r="BG117" s="855"/>
      <c r="BH117" s="855"/>
      <c r="BI117" s="855"/>
      <c r="BJ117" s="855"/>
      <c r="BK117" s="855"/>
      <c r="BL117" s="855"/>
      <c r="BM117" s="855"/>
      <c r="BN117" s="855"/>
      <c r="BO117" s="855"/>
      <c r="BP117" s="856"/>
      <c r="BQ117" s="810" t="s">
        <v>63</v>
      </c>
      <c r="BR117" s="811"/>
      <c r="BS117" s="811"/>
      <c r="BT117" s="811"/>
      <c r="BU117" s="811"/>
      <c r="BV117" s="811" t="s">
        <v>63</v>
      </c>
      <c r="BW117" s="811"/>
      <c r="BX117" s="811"/>
      <c r="BY117" s="811"/>
      <c r="BZ117" s="811"/>
      <c r="CA117" s="811" t="s">
        <v>63</v>
      </c>
      <c r="CB117" s="811"/>
      <c r="CC117" s="811"/>
      <c r="CD117" s="811"/>
      <c r="CE117" s="811"/>
      <c r="CF117" s="866" t="s">
        <v>63</v>
      </c>
      <c r="CG117" s="867"/>
      <c r="CH117" s="867"/>
      <c r="CI117" s="867"/>
      <c r="CJ117" s="867"/>
      <c r="CK117" s="921"/>
      <c r="CL117" s="879"/>
      <c r="CM117" s="809" t="s">
        <v>387</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63</v>
      </c>
      <c r="DH117" s="774"/>
      <c r="DI117" s="774"/>
      <c r="DJ117" s="774"/>
      <c r="DK117" s="775"/>
      <c r="DL117" s="776" t="s">
        <v>63</v>
      </c>
      <c r="DM117" s="774"/>
      <c r="DN117" s="774"/>
      <c r="DO117" s="774"/>
      <c r="DP117" s="775"/>
      <c r="DQ117" s="776" t="s">
        <v>63</v>
      </c>
      <c r="DR117" s="774"/>
      <c r="DS117" s="774"/>
      <c r="DT117" s="774"/>
      <c r="DU117" s="775"/>
      <c r="DV117" s="815" t="s">
        <v>63</v>
      </c>
      <c r="DW117" s="816"/>
      <c r="DX117" s="816"/>
      <c r="DY117" s="816"/>
      <c r="DZ117" s="817"/>
    </row>
    <row r="118" spans="1:130" s="89" customFormat="1" ht="26.25" customHeight="1" x14ac:dyDescent="0.15">
      <c r="A118" s="889" t="s">
        <v>360</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357</v>
      </c>
      <c r="AB118" s="890"/>
      <c r="AC118" s="890"/>
      <c r="AD118" s="890"/>
      <c r="AE118" s="891"/>
      <c r="AF118" s="892" t="s">
        <v>358</v>
      </c>
      <c r="AG118" s="890"/>
      <c r="AH118" s="890"/>
      <c r="AI118" s="890"/>
      <c r="AJ118" s="891"/>
      <c r="AK118" s="892" t="s">
        <v>237</v>
      </c>
      <c r="AL118" s="890"/>
      <c r="AM118" s="890"/>
      <c r="AN118" s="890"/>
      <c r="AO118" s="891"/>
      <c r="AP118" s="893" t="s">
        <v>359</v>
      </c>
      <c r="AQ118" s="894"/>
      <c r="AR118" s="894"/>
      <c r="AS118" s="894"/>
      <c r="AT118" s="895"/>
      <c r="AU118" s="926"/>
      <c r="AV118" s="927"/>
      <c r="AW118" s="927"/>
      <c r="AX118" s="927"/>
      <c r="AY118" s="927"/>
      <c r="AZ118" s="812" t="s">
        <v>388</v>
      </c>
      <c r="BA118" s="813"/>
      <c r="BB118" s="813"/>
      <c r="BC118" s="813"/>
      <c r="BD118" s="813"/>
      <c r="BE118" s="813"/>
      <c r="BF118" s="813"/>
      <c r="BG118" s="813"/>
      <c r="BH118" s="813"/>
      <c r="BI118" s="813"/>
      <c r="BJ118" s="813"/>
      <c r="BK118" s="813"/>
      <c r="BL118" s="813"/>
      <c r="BM118" s="813"/>
      <c r="BN118" s="813"/>
      <c r="BO118" s="813"/>
      <c r="BP118" s="814"/>
      <c r="BQ118" s="850" t="s">
        <v>63</v>
      </c>
      <c r="BR118" s="851"/>
      <c r="BS118" s="851"/>
      <c r="BT118" s="851"/>
      <c r="BU118" s="851"/>
      <c r="BV118" s="851" t="s">
        <v>63</v>
      </c>
      <c r="BW118" s="851"/>
      <c r="BX118" s="851"/>
      <c r="BY118" s="851"/>
      <c r="BZ118" s="851"/>
      <c r="CA118" s="851" t="s">
        <v>63</v>
      </c>
      <c r="CB118" s="851"/>
      <c r="CC118" s="851"/>
      <c r="CD118" s="851"/>
      <c r="CE118" s="851"/>
      <c r="CF118" s="866" t="s">
        <v>63</v>
      </c>
      <c r="CG118" s="867"/>
      <c r="CH118" s="867"/>
      <c r="CI118" s="867"/>
      <c r="CJ118" s="867"/>
      <c r="CK118" s="921"/>
      <c r="CL118" s="879"/>
      <c r="CM118" s="809" t="s">
        <v>389</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63</v>
      </c>
      <c r="DH118" s="774"/>
      <c r="DI118" s="774"/>
      <c r="DJ118" s="774"/>
      <c r="DK118" s="775"/>
      <c r="DL118" s="776" t="s">
        <v>63</v>
      </c>
      <c r="DM118" s="774"/>
      <c r="DN118" s="774"/>
      <c r="DO118" s="774"/>
      <c r="DP118" s="775"/>
      <c r="DQ118" s="776" t="s">
        <v>63</v>
      </c>
      <c r="DR118" s="774"/>
      <c r="DS118" s="774"/>
      <c r="DT118" s="774"/>
      <c r="DU118" s="775"/>
      <c r="DV118" s="815" t="s">
        <v>63</v>
      </c>
      <c r="DW118" s="816"/>
      <c r="DX118" s="816"/>
      <c r="DY118" s="816"/>
      <c r="DZ118" s="817"/>
    </row>
    <row r="119" spans="1:130" s="89" customFormat="1" ht="26.25" customHeight="1" x14ac:dyDescent="0.15">
      <c r="A119" s="876" t="s">
        <v>364</v>
      </c>
      <c r="B119" s="877"/>
      <c r="C119" s="834" t="s">
        <v>365</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63</v>
      </c>
      <c r="AB119" s="883"/>
      <c r="AC119" s="883"/>
      <c r="AD119" s="883"/>
      <c r="AE119" s="884"/>
      <c r="AF119" s="885" t="s">
        <v>63</v>
      </c>
      <c r="AG119" s="883"/>
      <c r="AH119" s="883"/>
      <c r="AI119" s="883"/>
      <c r="AJ119" s="884"/>
      <c r="AK119" s="885" t="s">
        <v>63</v>
      </c>
      <c r="AL119" s="883"/>
      <c r="AM119" s="883"/>
      <c r="AN119" s="883"/>
      <c r="AO119" s="884"/>
      <c r="AP119" s="886" t="s">
        <v>63</v>
      </c>
      <c r="AQ119" s="887"/>
      <c r="AR119" s="887"/>
      <c r="AS119" s="887"/>
      <c r="AT119" s="888"/>
      <c r="AU119" s="928"/>
      <c r="AV119" s="929"/>
      <c r="AW119" s="929"/>
      <c r="AX119" s="929"/>
      <c r="AY119" s="929"/>
      <c r="AZ119" s="110" t="s">
        <v>118</v>
      </c>
      <c r="BA119" s="110"/>
      <c r="BB119" s="110"/>
      <c r="BC119" s="110"/>
      <c r="BD119" s="110"/>
      <c r="BE119" s="110"/>
      <c r="BF119" s="110"/>
      <c r="BG119" s="110"/>
      <c r="BH119" s="110"/>
      <c r="BI119" s="110"/>
      <c r="BJ119" s="110"/>
      <c r="BK119" s="110"/>
      <c r="BL119" s="110"/>
      <c r="BM119" s="110"/>
      <c r="BN119" s="110"/>
      <c r="BO119" s="848" t="s">
        <v>390</v>
      </c>
      <c r="BP119" s="849"/>
      <c r="BQ119" s="850">
        <v>4963688</v>
      </c>
      <c r="BR119" s="851"/>
      <c r="BS119" s="851"/>
      <c r="BT119" s="851"/>
      <c r="BU119" s="851"/>
      <c r="BV119" s="851">
        <v>6390602</v>
      </c>
      <c r="BW119" s="851"/>
      <c r="BX119" s="851"/>
      <c r="BY119" s="851"/>
      <c r="BZ119" s="851"/>
      <c r="CA119" s="851">
        <v>6230138</v>
      </c>
      <c r="CB119" s="851"/>
      <c r="CC119" s="851"/>
      <c r="CD119" s="851"/>
      <c r="CE119" s="851"/>
      <c r="CF119" s="742"/>
      <c r="CG119" s="743"/>
      <c r="CH119" s="743"/>
      <c r="CI119" s="743"/>
      <c r="CJ119" s="847"/>
      <c r="CK119" s="922"/>
      <c r="CL119" s="881"/>
      <c r="CM119" s="812" t="s">
        <v>391</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v>3018</v>
      </c>
      <c r="DH119" s="758"/>
      <c r="DI119" s="758"/>
      <c r="DJ119" s="758"/>
      <c r="DK119" s="759"/>
      <c r="DL119" s="760">
        <v>3848</v>
      </c>
      <c r="DM119" s="758"/>
      <c r="DN119" s="758"/>
      <c r="DO119" s="758"/>
      <c r="DP119" s="759"/>
      <c r="DQ119" s="760">
        <v>3653</v>
      </c>
      <c r="DR119" s="758"/>
      <c r="DS119" s="758"/>
      <c r="DT119" s="758"/>
      <c r="DU119" s="759"/>
      <c r="DV119" s="822">
        <v>0.2</v>
      </c>
      <c r="DW119" s="823"/>
      <c r="DX119" s="823"/>
      <c r="DY119" s="823"/>
      <c r="DZ119" s="824"/>
    </row>
    <row r="120" spans="1:130" s="89" customFormat="1" ht="26.25" customHeight="1" x14ac:dyDescent="0.15">
      <c r="A120" s="878"/>
      <c r="B120" s="879"/>
      <c r="C120" s="809" t="s">
        <v>368</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63</v>
      </c>
      <c r="AB120" s="774"/>
      <c r="AC120" s="774"/>
      <c r="AD120" s="774"/>
      <c r="AE120" s="775"/>
      <c r="AF120" s="776" t="s">
        <v>63</v>
      </c>
      <c r="AG120" s="774"/>
      <c r="AH120" s="774"/>
      <c r="AI120" s="774"/>
      <c r="AJ120" s="775"/>
      <c r="AK120" s="776" t="s">
        <v>63</v>
      </c>
      <c r="AL120" s="774"/>
      <c r="AM120" s="774"/>
      <c r="AN120" s="774"/>
      <c r="AO120" s="775"/>
      <c r="AP120" s="815" t="s">
        <v>63</v>
      </c>
      <c r="AQ120" s="816"/>
      <c r="AR120" s="816"/>
      <c r="AS120" s="816"/>
      <c r="AT120" s="817"/>
      <c r="AU120" s="868" t="s">
        <v>392</v>
      </c>
      <c r="AV120" s="869"/>
      <c r="AW120" s="869"/>
      <c r="AX120" s="869"/>
      <c r="AY120" s="870"/>
      <c r="AZ120" s="834" t="s">
        <v>393</v>
      </c>
      <c r="BA120" s="802"/>
      <c r="BB120" s="802"/>
      <c r="BC120" s="802"/>
      <c r="BD120" s="802"/>
      <c r="BE120" s="802"/>
      <c r="BF120" s="802"/>
      <c r="BG120" s="802"/>
      <c r="BH120" s="802"/>
      <c r="BI120" s="802"/>
      <c r="BJ120" s="802"/>
      <c r="BK120" s="802"/>
      <c r="BL120" s="802"/>
      <c r="BM120" s="802"/>
      <c r="BN120" s="802"/>
      <c r="BO120" s="802"/>
      <c r="BP120" s="803"/>
      <c r="BQ120" s="835">
        <v>2742662</v>
      </c>
      <c r="BR120" s="819"/>
      <c r="BS120" s="819"/>
      <c r="BT120" s="819"/>
      <c r="BU120" s="819"/>
      <c r="BV120" s="819">
        <v>3266242</v>
      </c>
      <c r="BW120" s="819"/>
      <c r="BX120" s="819"/>
      <c r="BY120" s="819"/>
      <c r="BZ120" s="819"/>
      <c r="CA120" s="819">
        <v>4522107</v>
      </c>
      <c r="CB120" s="819"/>
      <c r="CC120" s="819"/>
      <c r="CD120" s="819"/>
      <c r="CE120" s="819"/>
      <c r="CF120" s="857">
        <v>213.7</v>
      </c>
      <c r="CG120" s="858"/>
      <c r="CH120" s="858"/>
      <c r="CI120" s="858"/>
      <c r="CJ120" s="858"/>
      <c r="CK120" s="859" t="s">
        <v>394</v>
      </c>
      <c r="CL120" s="826"/>
      <c r="CM120" s="826"/>
      <c r="CN120" s="826"/>
      <c r="CO120" s="827"/>
      <c r="CP120" s="863" t="s">
        <v>336</v>
      </c>
      <c r="CQ120" s="864"/>
      <c r="CR120" s="864"/>
      <c r="CS120" s="864"/>
      <c r="CT120" s="864"/>
      <c r="CU120" s="864"/>
      <c r="CV120" s="864"/>
      <c r="CW120" s="864"/>
      <c r="CX120" s="864"/>
      <c r="CY120" s="864"/>
      <c r="CZ120" s="864"/>
      <c r="DA120" s="864"/>
      <c r="DB120" s="864"/>
      <c r="DC120" s="864"/>
      <c r="DD120" s="864"/>
      <c r="DE120" s="864"/>
      <c r="DF120" s="865"/>
      <c r="DG120" s="835">
        <v>81401</v>
      </c>
      <c r="DH120" s="819"/>
      <c r="DI120" s="819"/>
      <c r="DJ120" s="819"/>
      <c r="DK120" s="819"/>
      <c r="DL120" s="819">
        <v>86807</v>
      </c>
      <c r="DM120" s="819"/>
      <c r="DN120" s="819"/>
      <c r="DO120" s="819"/>
      <c r="DP120" s="819"/>
      <c r="DQ120" s="819">
        <v>83224</v>
      </c>
      <c r="DR120" s="819"/>
      <c r="DS120" s="819"/>
      <c r="DT120" s="819"/>
      <c r="DU120" s="819"/>
      <c r="DV120" s="820">
        <v>3.9</v>
      </c>
      <c r="DW120" s="820"/>
      <c r="DX120" s="820"/>
      <c r="DY120" s="820"/>
      <c r="DZ120" s="821"/>
    </row>
    <row r="121" spans="1:130" s="89" customFormat="1" ht="26.25" customHeight="1" x14ac:dyDescent="0.15">
      <c r="A121" s="878"/>
      <c r="B121" s="879"/>
      <c r="C121" s="854" t="s">
        <v>395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63</v>
      </c>
      <c r="AB121" s="774"/>
      <c r="AC121" s="774"/>
      <c r="AD121" s="774"/>
      <c r="AE121" s="775"/>
      <c r="AF121" s="776" t="s">
        <v>63</v>
      </c>
      <c r="AG121" s="774"/>
      <c r="AH121" s="774"/>
      <c r="AI121" s="774"/>
      <c r="AJ121" s="775"/>
      <c r="AK121" s="776" t="s">
        <v>63</v>
      </c>
      <c r="AL121" s="774"/>
      <c r="AM121" s="774"/>
      <c r="AN121" s="774"/>
      <c r="AO121" s="775"/>
      <c r="AP121" s="815" t="s">
        <v>63</v>
      </c>
      <c r="AQ121" s="816"/>
      <c r="AR121" s="816"/>
      <c r="AS121" s="816"/>
      <c r="AT121" s="817"/>
      <c r="AU121" s="871"/>
      <c r="AV121" s="872"/>
      <c r="AW121" s="872"/>
      <c r="AX121" s="872"/>
      <c r="AY121" s="873"/>
      <c r="AZ121" s="809" t="s">
        <v>396</v>
      </c>
      <c r="BA121" s="746"/>
      <c r="BB121" s="746"/>
      <c r="BC121" s="746"/>
      <c r="BD121" s="746"/>
      <c r="BE121" s="746"/>
      <c r="BF121" s="746"/>
      <c r="BG121" s="746"/>
      <c r="BH121" s="746"/>
      <c r="BI121" s="746"/>
      <c r="BJ121" s="746"/>
      <c r="BK121" s="746"/>
      <c r="BL121" s="746"/>
      <c r="BM121" s="746"/>
      <c r="BN121" s="746"/>
      <c r="BO121" s="746"/>
      <c r="BP121" s="747"/>
      <c r="BQ121" s="810" t="s">
        <v>63</v>
      </c>
      <c r="BR121" s="811"/>
      <c r="BS121" s="811"/>
      <c r="BT121" s="811"/>
      <c r="BU121" s="811"/>
      <c r="BV121" s="811">
        <v>12212</v>
      </c>
      <c r="BW121" s="811"/>
      <c r="BX121" s="811"/>
      <c r="BY121" s="811"/>
      <c r="BZ121" s="811"/>
      <c r="CA121" s="811">
        <v>10742</v>
      </c>
      <c r="CB121" s="811"/>
      <c r="CC121" s="811"/>
      <c r="CD121" s="811"/>
      <c r="CE121" s="811"/>
      <c r="CF121" s="866">
        <v>0.5</v>
      </c>
      <c r="CG121" s="867"/>
      <c r="CH121" s="867"/>
      <c r="CI121" s="867"/>
      <c r="CJ121" s="867"/>
      <c r="CK121" s="860"/>
      <c r="CL121" s="829"/>
      <c r="CM121" s="829"/>
      <c r="CN121" s="829"/>
      <c r="CO121" s="830"/>
      <c r="CP121" s="838" t="s">
        <v>334</v>
      </c>
      <c r="CQ121" s="839"/>
      <c r="CR121" s="839"/>
      <c r="CS121" s="839"/>
      <c r="CT121" s="839"/>
      <c r="CU121" s="839"/>
      <c r="CV121" s="839"/>
      <c r="CW121" s="839"/>
      <c r="CX121" s="839"/>
      <c r="CY121" s="839"/>
      <c r="CZ121" s="839"/>
      <c r="DA121" s="839"/>
      <c r="DB121" s="839"/>
      <c r="DC121" s="839"/>
      <c r="DD121" s="839"/>
      <c r="DE121" s="839"/>
      <c r="DF121" s="840"/>
      <c r="DG121" s="810" t="s">
        <v>63</v>
      </c>
      <c r="DH121" s="811"/>
      <c r="DI121" s="811"/>
      <c r="DJ121" s="811"/>
      <c r="DK121" s="811"/>
      <c r="DL121" s="811" t="s">
        <v>63</v>
      </c>
      <c r="DM121" s="811"/>
      <c r="DN121" s="811"/>
      <c r="DO121" s="811"/>
      <c r="DP121" s="811"/>
      <c r="DQ121" s="811" t="s">
        <v>63</v>
      </c>
      <c r="DR121" s="811"/>
      <c r="DS121" s="811"/>
      <c r="DT121" s="811"/>
      <c r="DU121" s="811"/>
      <c r="DV121" s="788" t="s">
        <v>63</v>
      </c>
      <c r="DW121" s="788"/>
      <c r="DX121" s="788"/>
      <c r="DY121" s="788"/>
      <c r="DZ121" s="789"/>
    </row>
    <row r="122" spans="1:130" s="89" customFormat="1" ht="26.25" customHeight="1" x14ac:dyDescent="0.15">
      <c r="A122" s="878"/>
      <c r="B122" s="879"/>
      <c r="C122" s="809" t="s">
        <v>378</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63</v>
      </c>
      <c r="AB122" s="774"/>
      <c r="AC122" s="774"/>
      <c r="AD122" s="774"/>
      <c r="AE122" s="775"/>
      <c r="AF122" s="776" t="s">
        <v>63</v>
      </c>
      <c r="AG122" s="774"/>
      <c r="AH122" s="774"/>
      <c r="AI122" s="774"/>
      <c r="AJ122" s="775"/>
      <c r="AK122" s="776" t="s">
        <v>63</v>
      </c>
      <c r="AL122" s="774"/>
      <c r="AM122" s="774"/>
      <c r="AN122" s="774"/>
      <c r="AO122" s="775"/>
      <c r="AP122" s="815" t="s">
        <v>63</v>
      </c>
      <c r="AQ122" s="816"/>
      <c r="AR122" s="816"/>
      <c r="AS122" s="816"/>
      <c r="AT122" s="817"/>
      <c r="AU122" s="871"/>
      <c r="AV122" s="872"/>
      <c r="AW122" s="872"/>
      <c r="AX122" s="872"/>
      <c r="AY122" s="873"/>
      <c r="AZ122" s="812" t="s">
        <v>397</v>
      </c>
      <c r="BA122" s="813"/>
      <c r="BB122" s="813"/>
      <c r="BC122" s="813"/>
      <c r="BD122" s="813"/>
      <c r="BE122" s="813"/>
      <c r="BF122" s="813"/>
      <c r="BG122" s="813"/>
      <c r="BH122" s="813"/>
      <c r="BI122" s="813"/>
      <c r="BJ122" s="813"/>
      <c r="BK122" s="813"/>
      <c r="BL122" s="813"/>
      <c r="BM122" s="813"/>
      <c r="BN122" s="813"/>
      <c r="BO122" s="813"/>
      <c r="BP122" s="814"/>
      <c r="BQ122" s="850">
        <v>3045154</v>
      </c>
      <c r="BR122" s="851"/>
      <c r="BS122" s="851"/>
      <c r="BT122" s="851"/>
      <c r="BU122" s="851"/>
      <c r="BV122" s="851">
        <v>4203830</v>
      </c>
      <c r="BW122" s="851"/>
      <c r="BX122" s="851"/>
      <c r="BY122" s="851"/>
      <c r="BZ122" s="851"/>
      <c r="CA122" s="851">
        <v>5687807</v>
      </c>
      <c r="CB122" s="851"/>
      <c r="CC122" s="851"/>
      <c r="CD122" s="851"/>
      <c r="CE122" s="851"/>
      <c r="CF122" s="852">
        <v>268.7</v>
      </c>
      <c r="CG122" s="853"/>
      <c r="CH122" s="853"/>
      <c r="CI122" s="853"/>
      <c r="CJ122" s="853"/>
      <c r="CK122" s="860"/>
      <c r="CL122" s="829"/>
      <c r="CM122" s="829"/>
      <c r="CN122" s="829"/>
      <c r="CO122" s="830"/>
      <c r="CP122" s="838" t="s">
        <v>335</v>
      </c>
      <c r="CQ122" s="839"/>
      <c r="CR122" s="839"/>
      <c r="CS122" s="839"/>
      <c r="CT122" s="839"/>
      <c r="CU122" s="839"/>
      <c r="CV122" s="839"/>
      <c r="CW122" s="839"/>
      <c r="CX122" s="839"/>
      <c r="CY122" s="839"/>
      <c r="CZ122" s="839"/>
      <c r="DA122" s="839"/>
      <c r="DB122" s="839"/>
      <c r="DC122" s="839"/>
      <c r="DD122" s="839"/>
      <c r="DE122" s="839"/>
      <c r="DF122" s="840"/>
      <c r="DG122" s="810" t="s">
        <v>63</v>
      </c>
      <c r="DH122" s="811"/>
      <c r="DI122" s="811"/>
      <c r="DJ122" s="811"/>
      <c r="DK122" s="811"/>
      <c r="DL122" s="811" t="s">
        <v>63</v>
      </c>
      <c r="DM122" s="811"/>
      <c r="DN122" s="811"/>
      <c r="DO122" s="811"/>
      <c r="DP122" s="811"/>
      <c r="DQ122" s="811" t="s">
        <v>63</v>
      </c>
      <c r="DR122" s="811"/>
      <c r="DS122" s="811"/>
      <c r="DT122" s="811"/>
      <c r="DU122" s="811"/>
      <c r="DV122" s="788" t="s">
        <v>63</v>
      </c>
      <c r="DW122" s="788"/>
      <c r="DX122" s="788"/>
      <c r="DY122" s="788"/>
      <c r="DZ122" s="789"/>
    </row>
    <row r="123" spans="1:130" s="89" customFormat="1" ht="26.25" customHeight="1" x14ac:dyDescent="0.15">
      <c r="A123" s="878"/>
      <c r="B123" s="879"/>
      <c r="C123" s="809" t="s">
        <v>384</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63</v>
      </c>
      <c r="AB123" s="774"/>
      <c r="AC123" s="774"/>
      <c r="AD123" s="774"/>
      <c r="AE123" s="775"/>
      <c r="AF123" s="776" t="s">
        <v>63</v>
      </c>
      <c r="AG123" s="774"/>
      <c r="AH123" s="774"/>
      <c r="AI123" s="774"/>
      <c r="AJ123" s="775"/>
      <c r="AK123" s="776" t="s">
        <v>63</v>
      </c>
      <c r="AL123" s="774"/>
      <c r="AM123" s="774"/>
      <c r="AN123" s="774"/>
      <c r="AO123" s="775"/>
      <c r="AP123" s="815" t="s">
        <v>63</v>
      </c>
      <c r="AQ123" s="816"/>
      <c r="AR123" s="816"/>
      <c r="AS123" s="816"/>
      <c r="AT123" s="817"/>
      <c r="AU123" s="874"/>
      <c r="AV123" s="875"/>
      <c r="AW123" s="875"/>
      <c r="AX123" s="875"/>
      <c r="AY123" s="875"/>
      <c r="AZ123" s="110" t="s">
        <v>118</v>
      </c>
      <c r="BA123" s="110"/>
      <c r="BB123" s="110"/>
      <c r="BC123" s="110"/>
      <c r="BD123" s="110"/>
      <c r="BE123" s="110"/>
      <c r="BF123" s="110"/>
      <c r="BG123" s="110"/>
      <c r="BH123" s="110"/>
      <c r="BI123" s="110"/>
      <c r="BJ123" s="110"/>
      <c r="BK123" s="110"/>
      <c r="BL123" s="110"/>
      <c r="BM123" s="110"/>
      <c r="BN123" s="110"/>
      <c r="BO123" s="848" t="s">
        <v>398</v>
      </c>
      <c r="BP123" s="849"/>
      <c r="BQ123" s="845">
        <v>5787816</v>
      </c>
      <c r="BR123" s="846"/>
      <c r="BS123" s="846"/>
      <c r="BT123" s="846"/>
      <c r="BU123" s="846"/>
      <c r="BV123" s="846">
        <v>7482284</v>
      </c>
      <c r="BW123" s="846"/>
      <c r="BX123" s="846"/>
      <c r="BY123" s="846"/>
      <c r="BZ123" s="846"/>
      <c r="CA123" s="846">
        <v>10220656</v>
      </c>
      <c r="CB123" s="846"/>
      <c r="CC123" s="846"/>
      <c r="CD123" s="846"/>
      <c r="CE123" s="846"/>
      <c r="CF123" s="742"/>
      <c r="CG123" s="743"/>
      <c r="CH123" s="743"/>
      <c r="CI123" s="743"/>
      <c r="CJ123" s="847"/>
      <c r="CK123" s="860"/>
      <c r="CL123" s="829"/>
      <c r="CM123" s="829"/>
      <c r="CN123" s="829"/>
      <c r="CO123" s="830"/>
      <c r="CP123" s="838" t="s">
        <v>333</v>
      </c>
      <c r="CQ123" s="839"/>
      <c r="CR123" s="839"/>
      <c r="CS123" s="839"/>
      <c r="CT123" s="839"/>
      <c r="CU123" s="839"/>
      <c r="CV123" s="839"/>
      <c r="CW123" s="839"/>
      <c r="CX123" s="839"/>
      <c r="CY123" s="839"/>
      <c r="CZ123" s="839"/>
      <c r="DA123" s="839"/>
      <c r="DB123" s="839"/>
      <c r="DC123" s="839"/>
      <c r="DD123" s="839"/>
      <c r="DE123" s="839"/>
      <c r="DF123" s="840"/>
      <c r="DG123" s="773" t="s">
        <v>63</v>
      </c>
      <c r="DH123" s="774"/>
      <c r="DI123" s="774"/>
      <c r="DJ123" s="774"/>
      <c r="DK123" s="775"/>
      <c r="DL123" s="776" t="s">
        <v>63</v>
      </c>
      <c r="DM123" s="774"/>
      <c r="DN123" s="774"/>
      <c r="DO123" s="774"/>
      <c r="DP123" s="775"/>
      <c r="DQ123" s="776" t="s">
        <v>63</v>
      </c>
      <c r="DR123" s="774"/>
      <c r="DS123" s="774"/>
      <c r="DT123" s="774"/>
      <c r="DU123" s="775"/>
      <c r="DV123" s="815" t="s">
        <v>63</v>
      </c>
      <c r="DW123" s="816"/>
      <c r="DX123" s="816"/>
      <c r="DY123" s="816"/>
      <c r="DZ123" s="817"/>
    </row>
    <row r="124" spans="1:130" s="89" customFormat="1" ht="26.25" customHeight="1" thickBot="1" x14ac:dyDescent="0.2">
      <c r="A124" s="878"/>
      <c r="B124" s="879"/>
      <c r="C124" s="809" t="s">
        <v>387</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63</v>
      </c>
      <c r="AB124" s="774"/>
      <c r="AC124" s="774"/>
      <c r="AD124" s="774"/>
      <c r="AE124" s="775"/>
      <c r="AF124" s="776" t="s">
        <v>63</v>
      </c>
      <c r="AG124" s="774"/>
      <c r="AH124" s="774"/>
      <c r="AI124" s="774"/>
      <c r="AJ124" s="775"/>
      <c r="AK124" s="776" t="s">
        <v>63</v>
      </c>
      <c r="AL124" s="774"/>
      <c r="AM124" s="774"/>
      <c r="AN124" s="774"/>
      <c r="AO124" s="775"/>
      <c r="AP124" s="815" t="s">
        <v>63</v>
      </c>
      <c r="AQ124" s="816"/>
      <c r="AR124" s="816"/>
      <c r="AS124" s="816"/>
      <c r="AT124" s="817"/>
      <c r="AU124" s="841" t="s">
        <v>399</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t="s">
        <v>63</v>
      </c>
      <c r="BR124" s="836"/>
      <c r="BS124" s="836"/>
      <c r="BT124" s="836"/>
      <c r="BU124" s="836"/>
      <c r="BV124" s="836" t="s">
        <v>63</v>
      </c>
      <c r="BW124" s="836"/>
      <c r="BX124" s="836"/>
      <c r="BY124" s="836"/>
      <c r="BZ124" s="836"/>
      <c r="CA124" s="836" t="s">
        <v>63</v>
      </c>
      <c r="CB124" s="836"/>
      <c r="CC124" s="836"/>
      <c r="CD124" s="836"/>
      <c r="CE124" s="836"/>
      <c r="CF124" s="720"/>
      <c r="CG124" s="721"/>
      <c r="CH124" s="721"/>
      <c r="CI124" s="721"/>
      <c r="CJ124" s="837"/>
      <c r="CK124" s="861"/>
      <c r="CL124" s="861"/>
      <c r="CM124" s="861"/>
      <c r="CN124" s="861"/>
      <c r="CO124" s="862"/>
      <c r="CP124" s="838" t="s">
        <v>400</v>
      </c>
      <c r="CQ124" s="839"/>
      <c r="CR124" s="839"/>
      <c r="CS124" s="839"/>
      <c r="CT124" s="839"/>
      <c r="CU124" s="839"/>
      <c r="CV124" s="839"/>
      <c r="CW124" s="839"/>
      <c r="CX124" s="839"/>
      <c r="CY124" s="839"/>
      <c r="CZ124" s="839"/>
      <c r="DA124" s="839"/>
      <c r="DB124" s="839"/>
      <c r="DC124" s="839"/>
      <c r="DD124" s="839"/>
      <c r="DE124" s="839"/>
      <c r="DF124" s="840"/>
      <c r="DG124" s="757" t="s">
        <v>63</v>
      </c>
      <c r="DH124" s="758"/>
      <c r="DI124" s="758"/>
      <c r="DJ124" s="758"/>
      <c r="DK124" s="759"/>
      <c r="DL124" s="760" t="s">
        <v>63</v>
      </c>
      <c r="DM124" s="758"/>
      <c r="DN124" s="758"/>
      <c r="DO124" s="758"/>
      <c r="DP124" s="759"/>
      <c r="DQ124" s="760" t="s">
        <v>63</v>
      </c>
      <c r="DR124" s="758"/>
      <c r="DS124" s="758"/>
      <c r="DT124" s="758"/>
      <c r="DU124" s="759"/>
      <c r="DV124" s="822" t="s">
        <v>63</v>
      </c>
      <c r="DW124" s="823"/>
      <c r="DX124" s="823"/>
      <c r="DY124" s="823"/>
      <c r="DZ124" s="824"/>
    </row>
    <row r="125" spans="1:130" s="89" customFormat="1" ht="26.25" customHeight="1" x14ac:dyDescent="0.15">
      <c r="A125" s="878"/>
      <c r="B125" s="879"/>
      <c r="C125" s="809" t="s">
        <v>389</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63</v>
      </c>
      <c r="AB125" s="774"/>
      <c r="AC125" s="774"/>
      <c r="AD125" s="774"/>
      <c r="AE125" s="775"/>
      <c r="AF125" s="776" t="s">
        <v>63</v>
      </c>
      <c r="AG125" s="774"/>
      <c r="AH125" s="774"/>
      <c r="AI125" s="774"/>
      <c r="AJ125" s="775"/>
      <c r="AK125" s="776" t="s">
        <v>63</v>
      </c>
      <c r="AL125" s="774"/>
      <c r="AM125" s="774"/>
      <c r="AN125" s="774"/>
      <c r="AO125" s="775"/>
      <c r="AP125" s="815" t="s">
        <v>63</v>
      </c>
      <c r="AQ125" s="816"/>
      <c r="AR125" s="816"/>
      <c r="AS125" s="816"/>
      <c r="AT125" s="81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5" t="s">
        <v>401</v>
      </c>
      <c r="CL125" s="826"/>
      <c r="CM125" s="826"/>
      <c r="CN125" s="826"/>
      <c r="CO125" s="827"/>
      <c r="CP125" s="834" t="s">
        <v>402</v>
      </c>
      <c r="CQ125" s="802"/>
      <c r="CR125" s="802"/>
      <c r="CS125" s="802"/>
      <c r="CT125" s="802"/>
      <c r="CU125" s="802"/>
      <c r="CV125" s="802"/>
      <c r="CW125" s="802"/>
      <c r="CX125" s="802"/>
      <c r="CY125" s="802"/>
      <c r="CZ125" s="802"/>
      <c r="DA125" s="802"/>
      <c r="DB125" s="802"/>
      <c r="DC125" s="802"/>
      <c r="DD125" s="802"/>
      <c r="DE125" s="802"/>
      <c r="DF125" s="803"/>
      <c r="DG125" s="835" t="s">
        <v>63</v>
      </c>
      <c r="DH125" s="819"/>
      <c r="DI125" s="819"/>
      <c r="DJ125" s="819"/>
      <c r="DK125" s="819"/>
      <c r="DL125" s="819" t="s">
        <v>63</v>
      </c>
      <c r="DM125" s="819"/>
      <c r="DN125" s="819"/>
      <c r="DO125" s="819"/>
      <c r="DP125" s="819"/>
      <c r="DQ125" s="819" t="s">
        <v>63</v>
      </c>
      <c r="DR125" s="819"/>
      <c r="DS125" s="819"/>
      <c r="DT125" s="819"/>
      <c r="DU125" s="819"/>
      <c r="DV125" s="820" t="s">
        <v>63</v>
      </c>
      <c r="DW125" s="820"/>
      <c r="DX125" s="820"/>
      <c r="DY125" s="820"/>
      <c r="DZ125" s="821"/>
    </row>
    <row r="126" spans="1:130" s="89" customFormat="1" ht="26.25" customHeight="1" thickBot="1" x14ac:dyDescent="0.2">
      <c r="A126" s="878"/>
      <c r="B126" s="879"/>
      <c r="C126" s="809" t="s">
        <v>391</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17</v>
      </c>
      <c r="AB126" s="774"/>
      <c r="AC126" s="774"/>
      <c r="AD126" s="774"/>
      <c r="AE126" s="775"/>
      <c r="AF126" s="776">
        <v>83</v>
      </c>
      <c r="AG126" s="774"/>
      <c r="AH126" s="774"/>
      <c r="AI126" s="774"/>
      <c r="AJ126" s="775"/>
      <c r="AK126" s="776">
        <v>240</v>
      </c>
      <c r="AL126" s="774"/>
      <c r="AM126" s="774"/>
      <c r="AN126" s="774"/>
      <c r="AO126" s="775"/>
      <c r="AP126" s="815">
        <v>0</v>
      </c>
      <c r="AQ126" s="816"/>
      <c r="AR126" s="816"/>
      <c r="AS126" s="816"/>
      <c r="AT126" s="81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8"/>
      <c r="CL126" s="829"/>
      <c r="CM126" s="829"/>
      <c r="CN126" s="829"/>
      <c r="CO126" s="830"/>
      <c r="CP126" s="809" t="s">
        <v>403</v>
      </c>
      <c r="CQ126" s="746"/>
      <c r="CR126" s="746"/>
      <c r="CS126" s="746"/>
      <c r="CT126" s="746"/>
      <c r="CU126" s="746"/>
      <c r="CV126" s="746"/>
      <c r="CW126" s="746"/>
      <c r="CX126" s="746"/>
      <c r="CY126" s="746"/>
      <c r="CZ126" s="746"/>
      <c r="DA126" s="746"/>
      <c r="DB126" s="746"/>
      <c r="DC126" s="746"/>
      <c r="DD126" s="746"/>
      <c r="DE126" s="746"/>
      <c r="DF126" s="747"/>
      <c r="DG126" s="810" t="s">
        <v>63</v>
      </c>
      <c r="DH126" s="811"/>
      <c r="DI126" s="811"/>
      <c r="DJ126" s="811"/>
      <c r="DK126" s="811"/>
      <c r="DL126" s="811" t="s">
        <v>63</v>
      </c>
      <c r="DM126" s="811"/>
      <c r="DN126" s="811"/>
      <c r="DO126" s="811"/>
      <c r="DP126" s="811"/>
      <c r="DQ126" s="811" t="s">
        <v>63</v>
      </c>
      <c r="DR126" s="811"/>
      <c r="DS126" s="811"/>
      <c r="DT126" s="811"/>
      <c r="DU126" s="811"/>
      <c r="DV126" s="788" t="s">
        <v>63</v>
      </c>
      <c r="DW126" s="788"/>
      <c r="DX126" s="788"/>
      <c r="DY126" s="788"/>
      <c r="DZ126" s="789"/>
    </row>
    <row r="127" spans="1:130" s="89" customFormat="1" ht="26.25" customHeight="1" x14ac:dyDescent="0.15">
      <c r="A127" s="880"/>
      <c r="B127" s="881"/>
      <c r="C127" s="812" t="s">
        <v>404</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t="s">
        <v>63</v>
      </c>
      <c r="AB127" s="774"/>
      <c r="AC127" s="774"/>
      <c r="AD127" s="774"/>
      <c r="AE127" s="775"/>
      <c r="AF127" s="776" t="s">
        <v>63</v>
      </c>
      <c r="AG127" s="774"/>
      <c r="AH127" s="774"/>
      <c r="AI127" s="774"/>
      <c r="AJ127" s="775"/>
      <c r="AK127" s="776" t="s">
        <v>63</v>
      </c>
      <c r="AL127" s="774"/>
      <c r="AM127" s="774"/>
      <c r="AN127" s="774"/>
      <c r="AO127" s="775"/>
      <c r="AP127" s="815" t="s">
        <v>63</v>
      </c>
      <c r="AQ127" s="816"/>
      <c r="AR127" s="816"/>
      <c r="AS127" s="816"/>
      <c r="AT127" s="817"/>
      <c r="AU127" s="91"/>
      <c r="AV127" s="91"/>
      <c r="AW127" s="91"/>
      <c r="AX127" s="818" t="s">
        <v>405</v>
      </c>
      <c r="AY127" s="806"/>
      <c r="AZ127" s="806"/>
      <c r="BA127" s="806"/>
      <c r="BB127" s="806"/>
      <c r="BC127" s="806"/>
      <c r="BD127" s="806"/>
      <c r="BE127" s="807"/>
      <c r="BF127" s="805" t="s">
        <v>406</v>
      </c>
      <c r="BG127" s="806"/>
      <c r="BH127" s="806"/>
      <c r="BI127" s="806"/>
      <c r="BJ127" s="806"/>
      <c r="BK127" s="806"/>
      <c r="BL127" s="807"/>
      <c r="BM127" s="805" t="s">
        <v>407</v>
      </c>
      <c r="BN127" s="806"/>
      <c r="BO127" s="806"/>
      <c r="BP127" s="806"/>
      <c r="BQ127" s="806"/>
      <c r="BR127" s="806"/>
      <c r="BS127" s="807"/>
      <c r="BT127" s="805" t="s">
        <v>408</v>
      </c>
      <c r="BU127" s="806"/>
      <c r="BV127" s="806"/>
      <c r="BW127" s="806"/>
      <c r="BX127" s="806"/>
      <c r="BY127" s="806"/>
      <c r="BZ127" s="808"/>
      <c r="CA127" s="91"/>
      <c r="CB127" s="91"/>
      <c r="CC127" s="91"/>
      <c r="CD127" s="114"/>
      <c r="CE127" s="114"/>
      <c r="CF127" s="114"/>
      <c r="CG127" s="91"/>
      <c r="CH127" s="91"/>
      <c r="CI127" s="91"/>
      <c r="CJ127" s="113"/>
      <c r="CK127" s="828"/>
      <c r="CL127" s="829"/>
      <c r="CM127" s="829"/>
      <c r="CN127" s="829"/>
      <c r="CO127" s="830"/>
      <c r="CP127" s="809" t="s">
        <v>409</v>
      </c>
      <c r="CQ127" s="746"/>
      <c r="CR127" s="746"/>
      <c r="CS127" s="746"/>
      <c r="CT127" s="746"/>
      <c r="CU127" s="746"/>
      <c r="CV127" s="746"/>
      <c r="CW127" s="746"/>
      <c r="CX127" s="746"/>
      <c r="CY127" s="746"/>
      <c r="CZ127" s="746"/>
      <c r="DA127" s="746"/>
      <c r="DB127" s="746"/>
      <c r="DC127" s="746"/>
      <c r="DD127" s="746"/>
      <c r="DE127" s="746"/>
      <c r="DF127" s="747"/>
      <c r="DG127" s="810" t="s">
        <v>63</v>
      </c>
      <c r="DH127" s="811"/>
      <c r="DI127" s="811"/>
      <c r="DJ127" s="811"/>
      <c r="DK127" s="811"/>
      <c r="DL127" s="811" t="s">
        <v>63</v>
      </c>
      <c r="DM127" s="811"/>
      <c r="DN127" s="811"/>
      <c r="DO127" s="811"/>
      <c r="DP127" s="811"/>
      <c r="DQ127" s="811" t="s">
        <v>63</v>
      </c>
      <c r="DR127" s="811"/>
      <c r="DS127" s="811"/>
      <c r="DT127" s="811"/>
      <c r="DU127" s="811"/>
      <c r="DV127" s="788" t="s">
        <v>63</v>
      </c>
      <c r="DW127" s="788"/>
      <c r="DX127" s="788"/>
      <c r="DY127" s="788"/>
      <c r="DZ127" s="789"/>
    </row>
    <row r="128" spans="1:130" s="89" customFormat="1" ht="26.25" customHeight="1" thickBot="1" x14ac:dyDescent="0.2">
      <c r="A128" s="790" t="s">
        <v>410</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411</v>
      </c>
      <c r="X128" s="792"/>
      <c r="Y128" s="792"/>
      <c r="Z128" s="793"/>
      <c r="AA128" s="794" t="s">
        <v>63</v>
      </c>
      <c r="AB128" s="795"/>
      <c r="AC128" s="795"/>
      <c r="AD128" s="795"/>
      <c r="AE128" s="796"/>
      <c r="AF128" s="797">
        <v>988</v>
      </c>
      <c r="AG128" s="795"/>
      <c r="AH128" s="795"/>
      <c r="AI128" s="795"/>
      <c r="AJ128" s="796"/>
      <c r="AK128" s="797">
        <v>1562</v>
      </c>
      <c r="AL128" s="795"/>
      <c r="AM128" s="795"/>
      <c r="AN128" s="795"/>
      <c r="AO128" s="796"/>
      <c r="AP128" s="798"/>
      <c r="AQ128" s="799"/>
      <c r="AR128" s="799"/>
      <c r="AS128" s="799"/>
      <c r="AT128" s="800"/>
      <c r="AU128" s="91"/>
      <c r="AV128" s="91"/>
      <c r="AW128" s="91"/>
      <c r="AX128" s="801" t="s">
        <v>412</v>
      </c>
      <c r="AY128" s="802"/>
      <c r="AZ128" s="802"/>
      <c r="BA128" s="802"/>
      <c r="BB128" s="802"/>
      <c r="BC128" s="802"/>
      <c r="BD128" s="802"/>
      <c r="BE128" s="803"/>
      <c r="BF128" s="780" t="s">
        <v>63</v>
      </c>
      <c r="BG128" s="781"/>
      <c r="BH128" s="781"/>
      <c r="BI128" s="781"/>
      <c r="BJ128" s="781"/>
      <c r="BK128" s="781"/>
      <c r="BL128" s="804"/>
      <c r="BM128" s="780">
        <v>15</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31"/>
      <c r="CL128" s="832"/>
      <c r="CM128" s="832"/>
      <c r="CN128" s="832"/>
      <c r="CO128" s="833"/>
      <c r="CP128" s="783" t="s">
        <v>413</v>
      </c>
      <c r="CQ128" s="724"/>
      <c r="CR128" s="724"/>
      <c r="CS128" s="724"/>
      <c r="CT128" s="724"/>
      <c r="CU128" s="724"/>
      <c r="CV128" s="724"/>
      <c r="CW128" s="724"/>
      <c r="CX128" s="724"/>
      <c r="CY128" s="724"/>
      <c r="CZ128" s="724"/>
      <c r="DA128" s="724"/>
      <c r="DB128" s="724"/>
      <c r="DC128" s="724"/>
      <c r="DD128" s="724"/>
      <c r="DE128" s="724"/>
      <c r="DF128" s="725"/>
      <c r="DG128" s="784" t="s">
        <v>63</v>
      </c>
      <c r="DH128" s="785"/>
      <c r="DI128" s="785"/>
      <c r="DJ128" s="785"/>
      <c r="DK128" s="785"/>
      <c r="DL128" s="785" t="s">
        <v>63</v>
      </c>
      <c r="DM128" s="785"/>
      <c r="DN128" s="785"/>
      <c r="DO128" s="785"/>
      <c r="DP128" s="785"/>
      <c r="DQ128" s="785" t="s">
        <v>63</v>
      </c>
      <c r="DR128" s="785"/>
      <c r="DS128" s="785"/>
      <c r="DT128" s="785"/>
      <c r="DU128" s="785"/>
      <c r="DV128" s="786" t="s">
        <v>63</v>
      </c>
      <c r="DW128" s="786"/>
      <c r="DX128" s="786"/>
      <c r="DY128" s="786"/>
      <c r="DZ128" s="787"/>
    </row>
    <row r="129" spans="1:131" s="89" customFormat="1" ht="26.25" customHeight="1" x14ac:dyDescent="0.15">
      <c r="A129" s="768" t="s">
        <v>43</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414</v>
      </c>
      <c r="X129" s="771"/>
      <c r="Y129" s="771"/>
      <c r="Z129" s="772"/>
      <c r="AA129" s="773">
        <v>2305439</v>
      </c>
      <c r="AB129" s="774"/>
      <c r="AC129" s="774"/>
      <c r="AD129" s="774"/>
      <c r="AE129" s="775"/>
      <c r="AF129" s="776">
        <v>2529448</v>
      </c>
      <c r="AG129" s="774"/>
      <c r="AH129" s="774"/>
      <c r="AI129" s="774"/>
      <c r="AJ129" s="775"/>
      <c r="AK129" s="776">
        <v>2415364</v>
      </c>
      <c r="AL129" s="774"/>
      <c r="AM129" s="774"/>
      <c r="AN129" s="774"/>
      <c r="AO129" s="775"/>
      <c r="AP129" s="777"/>
      <c r="AQ129" s="778"/>
      <c r="AR129" s="778"/>
      <c r="AS129" s="778"/>
      <c r="AT129" s="779"/>
      <c r="AU129" s="92"/>
      <c r="AV129" s="92"/>
      <c r="AW129" s="92"/>
      <c r="AX129" s="745" t="s">
        <v>415</v>
      </c>
      <c r="AY129" s="746"/>
      <c r="AZ129" s="746"/>
      <c r="BA129" s="746"/>
      <c r="BB129" s="746"/>
      <c r="BC129" s="746"/>
      <c r="BD129" s="746"/>
      <c r="BE129" s="747"/>
      <c r="BF129" s="764" t="s">
        <v>63</v>
      </c>
      <c r="BG129" s="765"/>
      <c r="BH129" s="765"/>
      <c r="BI129" s="765"/>
      <c r="BJ129" s="765"/>
      <c r="BK129" s="765"/>
      <c r="BL129" s="766"/>
      <c r="BM129" s="764">
        <v>20</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416</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417</v>
      </c>
      <c r="X130" s="771"/>
      <c r="Y130" s="771"/>
      <c r="Z130" s="772"/>
      <c r="AA130" s="773">
        <v>292007</v>
      </c>
      <c r="AB130" s="774"/>
      <c r="AC130" s="774"/>
      <c r="AD130" s="774"/>
      <c r="AE130" s="775"/>
      <c r="AF130" s="776">
        <v>303038</v>
      </c>
      <c r="AG130" s="774"/>
      <c r="AH130" s="774"/>
      <c r="AI130" s="774"/>
      <c r="AJ130" s="775"/>
      <c r="AK130" s="776">
        <v>298940</v>
      </c>
      <c r="AL130" s="774"/>
      <c r="AM130" s="774"/>
      <c r="AN130" s="774"/>
      <c r="AO130" s="775"/>
      <c r="AP130" s="777"/>
      <c r="AQ130" s="778"/>
      <c r="AR130" s="778"/>
      <c r="AS130" s="778"/>
      <c r="AT130" s="779"/>
      <c r="AU130" s="92"/>
      <c r="AV130" s="92"/>
      <c r="AW130" s="92"/>
      <c r="AX130" s="745" t="s">
        <v>418</v>
      </c>
      <c r="AY130" s="746"/>
      <c r="AZ130" s="746"/>
      <c r="BA130" s="746"/>
      <c r="BB130" s="746"/>
      <c r="BC130" s="746"/>
      <c r="BD130" s="746"/>
      <c r="BE130" s="747"/>
      <c r="BF130" s="748">
        <v>6</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419</v>
      </c>
      <c r="X131" s="755"/>
      <c r="Y131" s="755"/>
      <c r="Z131" s="756"/>
      <c r="AA131" s="757">
        <v>2013432</v>
      </c>
      <c r="AB131" s="758"/>
      <c r="AC131" s="758"/>
      <c r="AD131" s="758"/>
      <c r="AE131" s="759"/>
      <c r="AF131" s="760">
        <v>2226410</v>
      </c>
      <c r="AG131" s="758"/>
      <c r="AH131" s="758"/>
      <c r="AI131" s="758"/>
      <c r="AJ131" s="759"/>
      <c r="AK131" s="760">
        <v>2116424</v>
      </c>
      <c r="AL131" s="758"/>
      <c r="AM131" s="758"/>
      <c r="AN131" s="758"/>
      <c r="AO131" s="759"/>
      <c r="AP131" s="761"/>
      <c r="AQ131" s="762"/>
      <c r="AR131" s="762"/>
      <c r="AS131" s="762"/>
      <c r="AT131" s="763"/>
      <c r="AU131" s="92"/>
      <c r="AV131" s="92"/>
      <c r="AW131" s="92"/>
      <c r="AX131" s="723" t="s">
        <v>420</v>
      </c>
      <c r="AY131" s="724"/>
      <c r="AZ131" s="724"/>
      <c r="BA131" s="724"/>
      <c r="BB131" s="724"/>
      <c r="BC131" s="724"/>
      <c r="BD131" s="724"/>
      <c r="BE131" s="725"/>
      <c r="BF131" s="726" t="s">
        <v>63</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421</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422</v>
      </c>
      <c r="W132" s="736"/>
      <c r="X132" s="736"/>
      <c r="Y132" s="736"/>
      <c r="Z132" s="737"/>
      <c r="AA132" s="738">
        <v>5.1614854640000001</v>
      </c>
      <c r="AB132" s="739"/>
      <c r="AC132" s="739"/>
      <c r="AD132" s="739"/>
      <c r="AE132" s="740"/>
      <c r="AF132" s="741">
        <v>5.9690263699999999</v>
      </c>
      <c r="AG132" s="739"/>
      <c r="AH132" s="739"/>
      <c r="AI132" s="739"/>
      <c r="AJ132" s="740"/>
      <c r="AK132" s="741">
        <v>7.0738661059999997</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423</v>
      </c>
      <c r="W133" s="715"/>
      <c r="X133" s="715"/>
      <c r="Y133" s="715"/>
      <c r="Z133" s="716"/>
      <c r="AA133" s="717">
        <v>5.2</v>
      </c>
      <c r="AB133" s="718"/>
      <c r="AC133" s="718"/>
      <c r="AD133" s="718"/>
      <c r="AE133" s="719"/>
      <c r="AF133" s="717">
        <v>5.4</v>
      </c>
      <c r="AG133" s="718"/>
      <c r="AH133" s="718"/>
      <c r="AI133" s="718"/>
      <c r="AJ133" s="719"/>
      <c r="AK133" s="717">
        <v>6</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xVGyeFBdJ/YLLbIZTUwggeAscmRZx6Xgxlu26jJWv+FIYK95v85WQ12HegAXJ8KX516G8r3jh+z26V54bfQ4ZQ==" saltValue="NsSZ2lxwkqQmu4QkHXALy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zuzqHckB1pjG9NWYm7swdnSuMXF1kgzYm2NylCGeTyJ90I+GNonKSe8rhqdVQ9Y7JTXsQx9IpXyUVS/2faPl/A==" saltValue="TVG02r4uKvdVZY09DDRY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tRK620tjQmLHaK7dx4I1KzXzZZwaxQPK36rHrtMeRwTZCQO+aBJdxDyY3wfUEd//iNrwXtocqh/aUjmnT99w==" saltValue="UOQLKUFZ4yNV0Jm1DZUh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424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425</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1" t="s">
        <v>426</v>
      </c>
      <c r="AP7" s="129"/>
      <c r="AQ7" s="130" t="s">
        <v>427</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2"/>
      <c r="AP8" s="135" t="s">
        <v>428</v>
      </c>
      <c r="AQ8" s="136" t="s">
        <v>429</v>
      </c>
      <c r="AR8" s="137" t="s">
        <v>430</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3" t="s">
        <v>431</v>
      </c>
      <c r="AL9" s="1124"/>
      <c r="AM9" s="1124"/>
      <c r="AN9" s="1125"/>
      <c r="AO9" s="138">
        <v>839906</v>
      </c>
      <c r="AP9" s="138">
        <v>283944</v>
      </c>
      <c r="AQ9" s="139">
        <v>202156</v>
      </c>
      <c r="AR9" s="140">
        <v>40.5</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3" t="s">
        <v>432</v>
      </c>
      <c r="AL10" s="1124"/>
      <c r="AM10" s="1124"/>
      <c r="AN10" s="1125"/>
      <c r="AO10" s="141">
        <v>81618</v>
      </c>
      <c r="AP10" s="141">
        <v>27592</v>
      </c>
      <c r="AQ10" s="142">
        <v>28749</v>
      </c>
      <c r="AR10" s="143">
        <v>-4</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3" t="s">
        <v>433</v>
      </c>
      <c r="AL11" s="1124"/>
      <c r="AM11" s="1124"/>
      <c r="AN11" s="1125"/>
      <c r="AO11" s="141" t="s">
        <v>319</v>
      </c>
      <c r="AP11" s="141" t="s">
        <v>319</v>
      </c>
      <c r="AQ11" s="142">
        <v>267</v>
      </c>
      <c r="AR11" s="143" t="s">
        <v>319</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3" t="s">
        <v>434</v>
      </c>
      <c r="AL12" s="1124"/>
      <c r="AM12" s="1124"/>
      <c r="AN12" s="1125"/>
      <c r="AO12" s="141" t="s">
        <v>319</v>
      </c>
      <c r="AP12" s="141" t="s">
        <v>319</v>
      </c>
      <c r="AQ12" s="142" t="s">
        <v>319</v>
      </c>
      <c r="AR12" s="143" t="s">
        <v>319</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3" t="s">
        <v>435</v>
      </c>
      <c r="AL13" s="1124"/>
      <c r="AM13" s="1124"/>
      <c r="AN13" s="1125"/>
      <c r="AO13" s="141">
        <v>51934</v>
      </c>
      <c r="AP13" s="141">
        <v>17557</v>
      </c>
      <c r="AQ13" s="142">
        <v>7660</v>
      </c>
      <c r="AR13" s="143">
        <v>129.19999999999999</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3" t="s">
        <v>436</v>
      </c>
      <c r="AL14" s="1124"/>
      <c r="AM14" s="1124"/>
      <c r="AN14" s="1125"/>
      <c r="AO14" s="141">
        <v>40105</v>
      </c>
      <c r="AP14" s="141">
        <v>13558</v>
      </c>
      <c r="AQ14" s="142">
        <v>3562</v>
      </c>
      <c r="AR14" s="143">
        <v>280.60000000000002</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6" t="s">
        <v>437</v>
      </c>
      <c r="AL15" s="1127"/>
      <c r="AM15" s="1127"/>
      <c r="AN15" s="1128"/>
      <c r="AO15" s="141">
        <v>-48651</v>
      </c>
      <c r="AP15" s="141">
        <v>-16447</v>
      </c>
      <c r="AQ15" s="142">
        <v>-14691</v>
      </c>
      <c r="AR15" s="143">
        <v>12</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6" t="s">
        <v>118</v>
      </c>
      <c r="AL16" s="1127"/>
      <c r="AM16" s="1127"/>
      <c r="AN16" s="1128"/>
      <c r="AO16" s="141">
        <v>964912</v>
      </c>
      <c r="AP16" s="141">
        <v>326204</v>
      </c>
      <c r="AQ16" s="142">
        <v>227703</v>
      </c>
      <c r="AR16" s="143">
        <v>43.3</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438</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439</v>
      </c>
      <c r="AP20" s="150" t="s">
        <v>440</v>
      </c>
      <c r="AQ20" s="151" t="s">
        <v>441</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9" t="s">
        <v>442</v>
      </c>
      <c r="AL21" s="1130"/>
      <c r="AM21" s="1130"/>
      <c r="AN21" s="1131"/>
      <c r="AO21" s="154">
        <v>27.05</v>
      </c>
      <c r="AP21" s="155">
        <v>19.649999999999999</v>
      </c>
      <c r="AQ21" s="156">
        <v>7.4</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9" t="s">
        <v>443</v>
      </c>
      <c r="AL22" s="1130"/>
      <c r="AM22" s="1130"/>
      <c r="AN22" s="1131"/>
      <c r="AO22" s="159">
        <v>95.2</v>
      </c>
      <c r="AP22" s="160">
        <v>95</v>
      </c>
      <c r="AQ22" s="161">
        <v>0.2</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32" t="s">
        <v>444</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24"/>
    </row>
    <row r="27" spans="1:46" x14ac:dyDescent="0.15">
      <c r="A27" s="166"/>
      <c r="AO27" s="119"/>
      <c r="AP27" s="119"/>
      <c r="AQ27" s="119"/>
      <c r="AR27" s="119"/>
      <c r="AS27" s="119"/>
      <c r="AT27" s="119"/>
    </row>
    <row r="28" spans="1:46" ht="17.25" x14ac:dyDescent="0.15">
      <c r="A28" s="120" t="s">
        <v>445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446</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1" t="s">
        <v>426</v>
      </c>
      <c r="AP30" s="129"/>
      <c r="AQ30" s="130" t="s">
        <v>427</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2"/>
      <c r="AP31" s="135" t="s">
        <v>428</v>
      </c>
      <c r="AQ31" s="136" t="s">
        <v>429</v>
      </c>
      <c r="AR31" s="137" t="s">
        <v>430</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7" t="s">
        <v>447</v>
      </c>
      <c r="AL32" s="1108"/>
      <c r="AM32" s="1108"/>
      <c r="AN32" s="1109"/>
      <c r="AO32" s="169">
        <v>418786</v>
      </c>
      <c r="AP32" s="169">
        <v>141577</v>
      </c>
      <c r="AQ32" s="170">
        <v>121678</v>
      </c>
      <c r="AR32" s="171">
        <v>16.399999999999999</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7" t="s">
        <v>448</v>
      </c>
      <c r="AL33" s="1108"/>
      <c r="AM33" s="1108"/>
      <c r="AN33" s="1109"/>
      <c r="AO33" s="169" t="s">
        <v>319</v>
      </c>
      <c r="AP33" s="169" t="s">
        <v>319</v>
      </c>
      <c r="AQ33" s="170" t="s">
        <v>319</v>
      </c>
      <c r="AR33" s="171" t="s">
        <v>319</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7" t="s">
        <v>449</v>
      </c>
      <c r="AL34" s="1108"/>
      <c r="AM34" s="1108"/>
      <c r="AN34" s="1109"/>
      <c r="AO34" s="169" t="s">
        <v>319</v>
      </c>
      <c r="AP34" s="169" t="s">
        <v>319</v>
      </c>
      <c r="AQ34" s="170" t="s">
        <v>319</v>
      </c>
      <c r="AR34" s="171" t="s">
        <v>319</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7" t="s">
        <v>450</v>
      </c>
      <c r="AL35" s="1108"/>
      <c r="AM35" s="1108"/>
      <c r="AN35" s="1109"/>
      <c r="AO35" s="169">
        <v>24910</v>
      </c>
      <c r="AP35" s="169">
        <v>8421</v>
      </c>
      <c r="AQ35" s="170">
        <v>32449</v>
      </c>
      <c r="AR35" s="171">
        <v>-74</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7" t="s">
        <v>451</v>
      </c>
      <c r="AL36" s="1108"/>
      <c r="AM36" s="1108"/>
      <c r="AN36" s="1109"/>
      <c r="AO36" s="169">
        <v>6279</v>
      </c>
      <c r="AP36" s="169">
        <v>2123</v>
      </c>
      <c r="AQ36" s="170">
        <v>2852</v>
      </c>
      <c r="AR36" s="171">
        <v>-25.6</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7" t="s">
        <v>452</v>
      </c>
      <c r="AL37" s="1108"/>
      <c r="AM37" s="1108"/>
      <c r="AN37" s="1109"/>
      <c r="AO37" s="169">
        <v>240</v>
      </c>
      <c r="AP37" s="169">
        <v>81</v>
      </c>
      <c r="AQ37" s="170">
        <v>591</v>
      </c>
      <c r="AR37" s="171">
        <v>-86.3</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0" t="s">
        <v>453</v>
      </c>
      <c r="AL38" s="1111"/>
      <c r="AM38" s="1111"/>
      <c r="AN38" s="1112"/>
      <c r="AO38" s="172" t="s">
        <v>319</v>
      </c>
      <c r="AP38" s="172" t="s">
        <v>319</v>
      </c>
      <c r="AQ38" s="173">
        <v>14</v>
      </c>
      <c r="AR38" s="161" t="s">
        <v>319</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0" t="s">
        <v>454</v>
      </c>
      <c r="AL39" s="1111"/>
      <c r="AM39" s="1111"/>
      <c r="AN39" s="1112"/>
      <c r="AO39" s="169">
        <v>-1562</v>
      </c>
      <c r="AP39" s="169">
        <v>-528</v>
      </c>
      <c r="AQ39" s="170">
        <v>-2546</v>
      </c>
      <c r="AR39" s="171">
        <v>-79.3</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7" t="s">
        <v>455</v>
      </c>
      <c r="AL40" s="1108"/>
      <c r="AM40" s="1108"/>
      <c r="AN40" s="1109"/>
      <c r="AO40" s="169">
        <v>-298940</v>
      </c>
      <c r="AP40" s="169">
        <v>-101062</v>
      </c>
      <c r="AQ40" s="170">
        <v>-115284</v>
      </c>
      <c r="AR40" s="171">
        <v>-12.3</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3" t="s">
        <v>229</v>
      </c>
      <c r="AL41" s="1114"/>
      <c r="AM41" s="1114"/>
      <c r="AN41" s="1115"/>
      <c r="AO41" s="169">
        <v>149713</v>
      </c>
      <c r="AP41" s="169">
        <v>50613</v>
      </c>
      <c r="AQ41" s="170">
        <v>39754</v>
      </c>
      <c r="AR41" s="171">
        <v>27.3</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456</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457</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458</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6" t="s">
        <v>426</v>
      </c>
      <c r="AN49" s="1118" t="s">
        <v>459</v>
      </c>
      <c r="AO49" s="1119"/>
      <c r="AP49" s="1119"/>
      <c r="AQ49" s="1119"/>
      <c r="AR49" s="1120"/>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7"/>
      <c r="AN50" s="185" t="s">
        <v>460</v>
      </c>
      <c r="AO50" s="186" t="s">
        <v>461</v>
      </c>
      <c r="AP50" s="187" t="s">
        <v>462</v>
      </c>
      <c r="AQ50" s="188" t="s">
        <v>463</v>
      </c>
      <c r="AR50" s="189" t="s">
        <v>464</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465</v>
      </c>
      <c r="AL51" s="182"/>
      <c r="AM51" s="190">
        <v>816609</v>
      </c>
      <c r="AN51" s="191">
        <v>220765</v>
      </c>
      <c r="AO51" s="192">
        <v>-18.5</v>
      </c>
      <c r="AP51" s="193">
        <v>228215</v>
      </c>
      <c r="AQ51" s="194">
        <v>-14.8</v>
      </c>
      <c r="AR51" s="195">
        <v>-3.7</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466</v>
      </c>
      <c r="AM52" s="198">
        <v>421595</v>
      </c>
      <c r="AN52" s="199">
        <v>113975</v>
      </c>
      <c r="AO52" s="200">
        <v>-1.7</v>
      </c>
      <c r="AP52" s="201">
        <v>117571</v>
      </c>
      <c r="AQ52" s="202">
        <v>10.5</v>
      </c>
      <c r="AR52" s="203">
        <v>-12.2</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467</v>
      </c>
      <c r="AL53" s="182"/>
      <c r="AM53" s="190">
        <v>1354134</v>
      </c>
      <c r="AN53" s="191">
        <v>377722</v>
      </c>
      <c r="AO53" s="192">
        <v>71.099999999999994</v>
      </c>
      <c r="AP53" s="193">
        <v>264232</v>
      </c>
      <c r="AQ53" s="194">
        <v>15.8</v>
      </c>
      <c r="AR53" s="195">
        <v>55.3</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466</v>
      </c>
      <c r="AM54" s="198">
        <v>709088</v>
      </c>
      <c r="AN54" s="199">
        <v>197793</v>
      </c>
      <c r="AO54" s="200">
        <v>73.5</v>
      </c>
      <c r="AP54" s="201">
        <v>133959</v>
      </c>
      <c r="AQ54" s="202">
        <v>13.9</v>
      </c>
      <c r="AR54" s="203">
        <v>59.6</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468</v>
      </c>
      <c r="AL55" s="182"/>
      <c r="AM55" s="190">
        <v>924005</v>
      </c>
      <c r="AN55" s="191">
        <v>274348</v>
      </c>
      <c r="AO55" s="192">
        <v>-27.4</v>
      </c>
      <c r="AP55" s="193">
        <v>263613</v>
      </c>
      <c r="AQ55" s="194">
        <v>-0.2</v>
      </c>
      <c r="AR55" s="195">
        <v>-27.2</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466</v>
      </c>
      <c r="AM56" s="198">
        <v>435808</v>
      </c>
      <c r="AN56" s="199">
        <v>129397</v>
      </c>
      <c r="AO56" s="200">
        <v>-34.6</v>
      </c>
      <c r="AP56" s="201">
        <v>128823</v>
      </c>
      <c r="AQ56" s="202">
        <v>-3.8</v>
      </c>
      <c r="AR56" s="203">
        <v>-30.8</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469</v>
      </c>
      <c r="AL57" s="182"/>
      <c r="AM57" s="190">
        <v>1589621</v>
      </c>
      <c r="AN57" s="191">
        <v>493824</v>
      </c>
      <c r="AO57" s="192">
        <v>80</v>
      </c>
      <c r="AP57" s="193">
        <v>330026</v>
      </c>
      <c r="AQ57" s="194">
        <v>25.2</v>
      </c>
      <c r="AR57" s="195">
        <v>54.8</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466</v>
      </c>
      <c r="AM58" s="198">
        <v>517474</v>
      </c>
      <c r="AN58" s="199">
        <v>160756</v>
      </c>
      <c r="AO58" s="200">
        <v>24.2</v>
      </c>
      <c r="AP58" s="201">
        <v>141075</v>
      </c>
      <c r="AQ58" s="202">
        <v>9.5</v>
      </c>
      <c r="AR58" s="203">
        <v>14.7</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470</v>
      </c>
      <c r="AL59" s="182"/>
      <c r="AM59" s="190">
        <v>522029</v>
      </c>
      <c r="AN59" s="191">
        <v>176480</v>
      </c>
      <c r="AO59" s="192">
        <v>-64.3</v>
      </c>
      <c r="AP59" s="193">
        <v>278179</v>
      </c>
      <c r="AQ59" s="194">
        <v>-15.7</v>
      </c>
      <c r="AR59" s="195">
        <v>-48.6</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466</v>
      </c>
      <c r="AM60" s="198">
        <v>211067</v>
      </c>
      <c r="AN60" s="199">
        <v>71355</v>
      </c>
      <c r="AO60" s="200">
        <v>-55.6</v>
      </c>
      <c r="AP60" s="201">
        <v>122182</v>
      </c>
      <c r="AQ60" s="202">
        <v>-13.4</v>
      </c>
      <c r="AR60" s="203">
        <v>-42.2</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471</v>
      </c>
      <c r="AL61" s="204"/>
      <c r="AM61" s="205">
        <v>1041280</v>
      </c>
      <c r="AN61" s="206">
        <v>308628</v>
      </c>
      <c r="AO61" s="207">
        <v>8.1999999999999993</v>
      </c>
      <c r="AP61" s="208">
        <v>272853</v>
      </c>
      <c r="AQ61" s="209">
        <v>2.1</v>
      </c>
      <c r="AR61" s="195">
        <v>6.1</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466</v>
      </c>
      <c r="AM62" s="198">
        <v>459006</v>
      </c>
      <c r="AN62" s="199">
        <v>134655</v>
      </c>
      <c r="AO62" s="200">
        <v>1.2</v>
      </c>
      <c r="AP62" s="201">
        <v>128722</v>
      </c>
      <c r="AQ62" s="202">
        <v>3.3</v>
      </c>
      <c r="AR62" s="203">
        <v>-2.1</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QM+mknwYgwHzexX8ErJ4gYnyxpPf5bVEwexA/95haEJH4gQ6aRSW1pk0nicrXqXDT1KdX6wBFvy4xXFc62+LXQ==" saltValue="x2ggHk7vlDQkhjnE6jBQ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USezr+Ykano6UMx80NKpmjNtbFMMI14+rmLuxqMOEw7ZxBr1hD38Pr6SYtpiLVComS7dKhqGrboIkxJ2vgkGsA==" saltValue="CuFeOkjZf5pl1lKA8dZD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3dNFuC7wI8KtJnJuSOAK5QHf7Qe+bdznfmbBdrNO82JAB/wE8Xovy0O2yC+bo3QnF30F4QZQP2k6UYZVmnfQRQ==" saltValue="e4A0shKK4LsLr1dFpoGn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472</v>
      </c>
    </row>
    <row r="46" spans="2:10" ht="29.25" customHeight="1" thickBot="1" x14ac:dyDescent="0.25">
      <c r="B46" s="215" t="s">
        <v>23</v>
      </c>
      <c r="C46" s="216"/>
      <c r="D46" s="216"/>
      <c r="E46" s="217" t="s">
        <v>473</v>
      </c>
      <c r="F46" s="218" t="s">
        <v>3</v>
      </c>
      <c r="G46" s="219" t="s">
        <v>4</v>
      </c>
      <c r="H46" s="219" t="s">
        <v>5</v>
      </c>
      <c r="I46" s="219" t="s">
        <v>6</v>
      </c>
      <c r="J46" s="220" t="s">
        <v>7</v>
      </c>
    </row>
    <row r="47" spans="2:10" ht="57.75" customHeight="1" x14ac:dyDescent="0.15">
      <c r="B47" s="221"/>
      <c r="C47" s="1133" t="s">
        <v>474</v>
      </c>
      <c r="D47" s="1133"/>
      <c r="E47" s="1134"/>
      <c r="F47" s="222">
        <v>50.65</v>
      </c>
      <c r="G47" s="223">
        <v>51.1</v>
      </c>
      <c r="H47" s="223">
        <v>48.39</v>
      </c>
      <c r="I47" s="223">
        <v>42.38</v>
      </c>
      <c r="J47" s="224">
        <v>46.51</v>
      </c>
    </row>
    <row r="48" spans="2:10" ht="57.75" customHeight="1" x14ac:dyDescent="0.15">
      <c r="B48" s="225"/>
      <c r="C48" s="1135" t="s">
        <v>475</v>
      </c>
      <c r="D48" s="1135"/>
      <c r="E48" s="1136"/>
      <c r="F48" s="226">
        <v>8.83</v>
      </c>
      <c r="G48" s="227">
        <v>7.4</v>
      </c>
      <c r="H48" s="227">
        <v>10.07</v>
      </c>
      <c r="I48" s="227">
        <v>34.67</v>
      </c>
      <c r="J48" s="228">
        <v>33.39</v>
      </c>
    </row>
    <row r="49" spans="2:10" ht="57.75" customHeight="1" thickBot="1" x14ac:dyDescent="0.2">
      <c r="B49" s="229"/>
      <c r="C49" s="1137" t="s">
        <v>476</v>
      </c>
      <c r="D49" s="1137"/>
      <c r="E49" s="1138"/>
      <c r="F49" s="230" t="s">
        <v>477</v>
      </c>
      <c r="G49" s="231" t="s">
        <v>478</v>
      </c>
      <c r="H49" s="231">
        <v>3.1</v>
      </c>
      <c r="I49" s="231">
        <v>23.77</v>
      </c>
      <c r="J49" s="232" t="s">
        <v>479</v>
      </c>
    </row>
    <row r="50" spans="2:10" x14ac:dyDescent="0.15"/>
  </sheetData>
  <sheetProtection algorithmName="SHA-512" hashValue="1PWu7N4jOKG39tYUMlzaxtEY/o8PZC6iV/Zn9cZ+5WZwuv1wYEzOd5gibSUdM8Yeid4dYuaANB4AWM3LAUuwWA==" saltValue="x1qSEAiFKfguOPnzREw0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472</v>
      </c>
      <c r="K32" s="233"/>
      <c r="L32" s="233"/>
      <c r="M32" s="233"/>
      <c r="N32" s="233"/>
      <c r="O32" s="233"/>
      <c r="P32" s="233"/>
    </row>
    <row r="33" spans="1:16" ht="39" customHeight="1" thickBot="1" x14ac:dyDescent="0.25">
      <c r="A33" s="233"/>
      <c r="B33" s="236" t="s">
        <v>480</v>
      </c>
      <c r="C33" s="237"/>
      <c r="D33" s="237"/>
      <c r="E33" s="238" t="s">
        <v>473</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481</v>
      </c>
      <c r="D34" s="1145"/>
      <c r="E34" s="1146"/>
      <c r="F34" s="243">
        <v>8.82</v>
      </c>
      <c r="G34" s="244">
        <v>7.4</v>
      </c>
      <c r="H34" s="244">
        <v>10.07</v>
      </c>
      <c r="I34" s="244">
        <v>34.67</v>
      </c>
      <c r="J34" s="245">
        <v>33.380000000000003</v>
      </c>
      <c r="K34" s="233"/>
      <c r="L34" s="233"/>
      <c r="M34" s="233"/>
      <c r="N34" s="233"/>
      <c r="O34" s="233"/>
      <c r="P34" s="233"/>
    </row>
    <row r="35" spans="1:16" ht="39" customHeight="1" x14ac:dyDescent="0.15">
      <c r="A35" s="233"/>
      <c r="B35" s="246"/>
      <c r="C35" s="1139" t="s">
        <v>482</v>
      </c>
      <c r="D35" s="1140"/>
      <c r="E35" s="1141"/>
      <c r="F35" s="247">
        <v>1.53</v>
      </c>
      <c r="G35" s="248">
        <v>2.27</v>
      </c>
      <c r="H35" s="248">
        <v>3</v>
      </c>
      <c r="I35" s="248">
        <v>2.4</v>
      </c>
      <c r="J35" s="249">
        <v>3.14</v>
      </c>
      <c r="K35" s="233"/>
      <c r="L35" s="233"/>
      <c r="M35" s="233"/>
      <c r="N35" s="233"/>
      <c r="O35" s="233"/>
      <c r="P35" s="233"/>
    </row>
    <row r="36" spans="1:16" ht="39" customHeight="1" x14ac:dyDescent="0.15">
      <c r="A36" s="233"/>
      <c r="B36" s="246"/>
      <c r="C36" s="1139" t="s">
        <v>483</v>
      </c>
      <c r="D36" s="1140"/>
      <c r="E36" s="1141"/>
      <c r="F36" s="247">
        <v>1.51</v>
      </c>
      <c r="G36" s="248">
        <v>0.92</v>
      </c>
      <c r="H36" s="248">
        <v>2.4</v>
      </c>
      <c r="I36" s="248">
        <v>1.66</v>
      </c>
      <c r="J36" s="249">
        <v>2.4500000000000002</v>
      </c>
      <c r="K36" s="233"/>
      <c r="L36" s="233"/>
      <c r="M36" s="233"/>
      <c r="N36" s="233"/>
      <c r="O36" s="233"/>
      <c r="P36" s="233"/>
    </row>
    <row r="37" spans="1:16" ht="39" customHeight="1" x14ac:dyDescent="0.15">
      <c r="A37" s="233"/>
      <c r="B37" s="246"/>
      <c r="C37" s="1139" t="s">
        <v>484</v>
      </c>
      <c r="D37" s="1140"/>
      <c r="E37" s="1141"/>
      <c r="F37" s="247">
        <v>0.2</v>
      </c>
      <c r="G37" s="248">
        <v>0.25</v>
      </c>
      <c r="H37" s="248">
        <v>0.86</v>
      </c>
      <c r="I37" s="248">
        <v>0.75</v>
      </c>
      <c r="J37" s="249">
        <v>1.48</v>
      </c>
      <c r="K37" s="233"/>
      <c r="L37" s="233"/>
      <c r="M37" s="233"/>
      <c r="N37" s="233"/>
      <c r="O37" s="233"/>
      <c r="P37" s="233"/>
    </row>
    <row r="38" spans="1:16" ht="39" customHeight="1" x14ac:dyDescent="0.15">
      <c r="A38" s="233"/>
      <c r="B38" s="246"/>
      <c r="C38" s="1139" t="s">
        <v>485</v>
      </c>
      <c r="D38" s="1140"/>
      <c r="E38" s="1141"/>
      <c r="F38" s="247">
        <v>0</v>
      </c>
      <c r="G38" s="248">
        <v>0</v>
      </c>
      <c r="H38" s="248">
        <v>0</v>
      </c>
      <c r="I38" s="248">
        <v>0</v>
      </c>
      <c r="J38" s="249">
        <v>0</v>
      </c>
      <c r="K38" s="233"/>
      <c r="L38" s="233"/>
      <c r="M38" s="233"/>
      <c r="N38" s="233"/>
      <c r="O38" s="233"/>
      <c r="P38" s="233"/>
    </row>
    <row r="39" spans="1:16" ht="39" customHeight="1" x14ac:dyDescent="0.15">
      <c r="A39" s="233"/>
      <c r="B39" s="246"/>
      <c r="C39" s="1139"/>
      <c r="D39" s="1140"/>
      <c r="E39" s="1141"/>
      <c r="F39" s="247"/>
      <c r="G39" s="248"/>
      <c r="H39" s="248"/>
      <c r="I39" s="248"/>
      <c r="J39" s="249"/>
      <c r="K39" s="233"/>
      <c r="L39" s="233"/>
      <c r="M39" s="233"/>
      <c r="N39" s="233"/>
      <c r="O39" s="233"/>
      <c r="P39" s="233"/>
    </row>
    <row r="40" spans="1:16" ht="39" customHeight="1" x14ac:dyDescent="0.15">
      <c r="A40" s="233"/>
      <c r="B40" s="246"/>
      <c r="C40" s="1139"/>
      <c r="D40" s="1140"/>
      <c r="E40" s="1141"/>
      <c r="F40" s="247"/>
      <c r="G40" s="248"/>
      <c r="H40" s="248"/>
      <c r="I40" s="248"/>
      <c r="J40" s="249"/>
      <c r="K40" s="233"/>
      <c r="L40" s="233"/>
      <c r="M40" s="233"/>
      <c r="N40" s="233"/>
      <c r="O40" s="233"/>
      <c r="P40" s="233"/>
    </row>
    <row r="41" spans="1:16" ht="39" customHeight="1" x14ac:dyDescent="0.15">
      <c r="A41" s="233"/>
      <c r="B41" s="246"/>
      <c r="C41" s="1139"/>
      <c r="D41" s="1140"/>
      <c r="E41" s="1141"/>
      <c r="F41" s="247"/>
      <c r="G41" s="248"/>
      <c r="H41" s="248"/>
      <c r="I41" s="248"/>
      <c r="J41" s="249"/>
      <c r="K41" s="233"/>
      <c r="L41" s="233"/>
      <c r="M41" s="233"/>
      <c r="N41" s="233"/>
      <c r="O41" s="233"/>
      <c r="P41" s="233"/>
    </row>
    <row r="42" spans="1:16" ht="39" customHeight="1" x14ac:dyDescent="0.15">
      <c r="A42" s="233"/>
      <c r="B42" s="250"/>
      <c r="C42" s="1139" t="s">
        <v>486</v>
      </c>
      <c r="D42" s="1140"/>
      <c r="E42" s="1141"/>
      <c r="F42" s="247" t="s">
        <v>319</v>
      </c>
      <c r="G42" s="248" t="s">
        <v>319</v>
      </c>
      <c r="H42" s="248" t="s">
        <v>319</v>
      </c>
      <c r="I42" s="248" t="s">
        <v>319</v>
      </c>
      <c r="J42" s="249" t="s">
        <v>319</v>
      </c>
      <c r="K42" s="233"/>
      <c r="L42" s="233"/>
      <c r="M42" s="233"/>
      <c r="N42" s="233"/>
      <c r="O42" s="233"/>
      <c r="P42" s="233"/>
    </row>
    <row r="43" spans="1:16" ht="39" customHeight="1" thickBot="1" x14ac:dyDescent="0.2">
      <c r="A43" s="233"/>
      <c r="B43" s="251"/>
      <c r="C43" s="1142" t="s">
        <v>487</v>
      </c>
      <c r="D43" s="1143"/>
      <c r="E43" s="1144"/>
      <c r="F43" s="252" t="s">
        <v>319</v>
      </c>
      <c r="G43" s="253" t="s">
        <v>319</v>
      </c>
      <c r="H43" s="253" t="s">
        <v>319</v>
      </c>
      <c r="I43" s="253" t="s">
        <v>319</v>
      </c>
      <c r="J43" s="254" t="s">
        <v>319</v>
      </c>
      <c r="K43" s="233"/>
      <c r="L43" s="233"/>
      <c r="M43" s="233"/>
      <c r="N43" s="233"/>
      <c r="O43" s="233"/>
      <c r="P43" s="233"/>
    </row>
    <row r="44" spans="1:16" ht="39" customHeight="1" x14ac:dyDescent="0.15">
      <c r="A44" s="233"/>
      <c r="B44" s="255" t="s">
        <v>488</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8wqtjzO0MZBMvjU0zRLnL8g0RzSqgU0iN5juUm9MR9di8UqPlk9N0iJy5N8oadiLuBWEnqgQHz/xvts1ytnZHg==" saltValue="hJ8wnPOSSrLvDFRVfL3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489</v>
      </c>
      <c r="P43" s="259"/>
      <c r="Q43" s="259"/>
      <c r="R43" s="259"/>
      <c r="S43" s="259"/>
      <c r="T43" s="259"/>
      <c r="U43" s="259"/>
    </row>
    <row r="44" spans="1:21" ht="30.75" customHeight="1" thickBot="1" x14ac:dyDescent="0.2">
      <c r="A44" s="259"/>
      <c r="B44" s="262" t="s">
        <v>490</v>
      </c>
      <c r="C44" s="263"/>
      <c r="D44" s="263"/>
      <c r="E44" s="264"/>
      <c r="F44" s="264"/>
      <c r="G44" s="264"/>
      <c r="H44" s="264"/>
      <c r="I44" s="264"/>
      <c r="J44" s="265" t="s">
        <v>473</v>
      </c>
      <c r="K44" s="266" t="s">
        <v>3</v>
      </c>
      <c r="L44" s="267" t="s">
        <v>4</v>
      </c>
      <c r="M44" s="267" t="s">
        <v>5</v>
      </c>
      <c r="N44" s="267" t="s">
        <v>6</v>
      </c>
      <c r="O44" s="268" t="s">
        <v>7</v>
      </c>
      <c r="P44" s="259"/>
      <c r="Q44" s="259"/>
      <c r="R44" s="259"/>
      <c r="S44" s="259"/>
      <c r="T44" s="259"/>
      <c r="U44" s="259"/>
    </row>
    <row r="45" spans="1:21" ht="30.75" customHeight="1" x14ac:dyDescent="0.15">
      <c r="A45" s="259"/>
      <c r="B45" s="1170" t="s">
        <v>491</v>
      </c>
      <c r="C45" s="1171"/>
      <c r="D45" s="269"/>
      <c r="E45" s="1176" t="s">
        <v>492</v>
      </c>
      <c r="F45" s="1176"/>
      <c r="G45" s="1176"/>
      <c r="H45" s="1176"/>
      <c r="I45" s="1176"/>
      <c r="J45" s="1177"/>
      <c r="K45" s="270">
        <v>379</v>
      </c>
      <c r="L45" s="271">
        <v>352</v>
      </c>
      <c r="M45" s="271">
        <v>364</v>
      </c>
      <c r="N45" s="271">
        <v>397</v>
      </c>
      <c r="O45" s="272">
        <v>419</v>
      </c>
      <c r="P45" s="259"/>
      <c r="Q45" s="259"/>
      <c r="R45" s="259"/>
      <c r="S45" s="259"/>
      <c r="T45" s="259"/>
      <c r="U45" s="259"/>
    </row>
    <row r="46" spans="1:21" ht="30.75" customHeight="1" x14ac:dyDescent="0.15">
      <c r="A46" s="259"/>
      <c r="B46" s="1172"/>
      <c r="C46" s="1173"/>
      <c r="D46" s="273"/>
      <c r="E46" s="1149" t="s">
        <v>493</v>
      </c>
      <c r="F46" s="1149"/>
      <c r="G46" s="1149"/>
      <c r="H46" s="1149"/>
      <c r="I46" s="1149"/>
      <c r="J46" s="1150"/>
      <c r="K46" s="274" t="s">
        <v>319</v>
      </c>
      <c r="L46" s="275" t="s">
        <v>319</v>
      </c>
      <c r="M46" s="275" t="s">
        <v>319</v>
      </c>
      <c r="N46" s="275" t="s">
        <v>319</v>
      </c>
      <c r="O46" s="276" t="s">
        <v>319</v>
      </c>
      <c r="P46" s="259"/>
      <c r="Q46" s="259"/>
      <c r="R46" s="259"/>
      <c r="S46" s="259"/>
      <c r="T46" s="259"/>
      <c r="U46" s="259"/>
    </row>
    <row r="47" spans="1:21" ht="30.75" customHeight="1" x14ac:dyDescent="0.15">
      <c r="A47" s="259"/>
      <c r="B47" s="1172"/>
      <c r="C47" s="1173"/>
      <c r="D47" s="273"/>
      <c r="E47" s="1149" t="s">
        <v>494</v>
      </c>
      <c r="F47" s="1149"/>
      <c r="G47" s="1149"/>
      <c r="H47" s="1149"/>
      <c r="I47" s="1149"/>
      <c r="J47" s="1150"/>
      <c r="K47" s="274" t="s">
        <v>319</v>
      </c>
      <c r="L47" s="275" t="s">
        <v>319</v>
      </c>
      <c r="M47" s="275" t="s">
        <v>319</v>
      </c>
      <c r="N47" s="275" t="s">
        <v>319</v>
      </c>
      <c r="O47" s="276" t="s">
        <v>319</v>
      </c>
      <c r="P47" s="259"/>
      <c r="Q47" s="259"/>
      <c r="R47" s="259"/>
      <c r="S47" s="259"/>
      <c r="T47" s="259"/>
      <c r="U47" s="259"/>
    </row>
    <row r="48" spans="1:21" ht="30.75" customHeight="1" x14ac:dyDescent="0.15">
      <c r="A48" s="259"/>
      <c r="B48" s="1172"/>
      <c r="C48" s="1173"/>
      <c r="D48" s="273"/>
      <c r="E48" s="1149" t="s">
        <v>495</v>
      </c>
      <c r="F48" s="1149"/>
      <c r="G48" s="1149"/>
      <c r="H48" s="1149"/>
      <c r="I48" s="1149"/>
      <c r="J48" s="1150"/>
      <c r="K48" s="274">
        <v>19</v>
      </c>
      <c r="L48" s="275">
        <v>19</v>
      </c>
      <c r="M48" s="275">
        <v>17</v>
      </c>
      <c r="N48" s="275">
        <v>24</v>
      </c>
      <c r="O48" s="276">
        <v>25</v>
      </c>
      <c r="P48" s="259"/>
      <c r="Q48" s="259"/>
      <c r="R48" s="259"/>
      <c r="S48" s="259"/>
      <c r="T48" s="259"/>
      <c r="U48" s="259"/>
    </row>
    <row r="49" spans="1:21" ht="30.75" customHeight="1" x14ac:dyDescent="0.15">
      <c r="A49" s="259"/>
      <c r="B49" s="1172"/>
      <c r="C49" s="1173"/>
      <c r="D49" s="273"/>
      <c r="E49" s="1149" t="s">
        <v>496</v>
      </c>
      <c r="F49" s="1149"/>
      <c r="G49" s="1149"/>
      <c r="H49" s="1149"/>
      <c r="I49" s="1149"/>
      <c r="J49" s="1150"/>
      <c r="K49" s="274">
        <v>14</v>
      </c>
      <c r="L49" s="275">
        <v>14</v>
      </c>
      <c r="M49" s="275">
        <v>15</v>
      </c>
      <c r="N49" s="275">
        <v>16</v>
      </c>
      <c r="O49" s="276">
        <v>6</v>
      </c>
      <c r="P49" s="259"/>
      <c r="Q49" s="259"/>
      <c r="R49" s="259"/>
      <c r="S49" s="259"/>
      <c r="T49" s="259"/>
      <c r="U49" s="259"/>
    </row>
    <row r="50" spans="1:21" ht="30.75" customHeight="1" x14ac:dyDescent="0.15">
      <c r="A50" s="259"/>
      <c r="B50" s="1172"/>
      <c r="C50" s="1173"/>
      <c r="D50" s="273"/>
      <c r="E50" s="1149" t="s">
        <v>497</v>
      </c>
      <c r="F50" s="1149"/>
      <c r="G50" s="1149"/>
      <c r="H50" s="1149"/>
      <c r="I50" s="1149"/>
      <c r="J50" s="1150"/>
      <c r="K50" s="274" t="s">
        <v>319</v>
      </c>
      <c r="L50" s="275" t="s">
        <v>319</v>
      </c>
      <c r="M50" s="275">
        <v>0</v>
      </c>
      <c r="N50" s="275">
        <v>0</v>
      </c>
      <c r="O50" s="276">
        <v>0</v>
      </c>
      <c r="P50" s="259"/>
      <c r="Q50" s="259"/>
      <c r="R50" s="259"/>
      <c r="S50" s="259"/>
      <c r="T50" s="259"/>
      <c r="U50" s="259"/>
    </row>
    <row r="51" spans="1:21" ht="30.75" customHeight="1" x14ac:dyDescent="0.15">
      <c r="A51" s="259"/>
      <c r="B51" s="1174"/>
      <c r="C51" s="1175"/>
      <c r="D51" s="277"/>
      <c r="E51" s="1149" t="s">
        <v>498</v>
      </c>
      <c r="F51" s="1149"/>
      <c r="G51" s="1149"/>
      <c r="H51" s="1149"/>
      <c r="I51" s="1149"/>
      <c r="J51" s="1150"/>
      <c r="K51" s="274" t="s">
        <v>319</v>
      </c>
      <c r="L51" s="275" t="s">
        <v>319</v>
      </c>
      <c r="M51" s="275" t="s">
        <v>319</v>
      </c>
      <c r="N51" s="275" t="s">
        <v>319</v>
      </c>
      <c r="O51" s="276" t="s">
        <v>319</v>
      </c>
      <c r="P51" s="259"/>
      <c r="Q51" s="259"/>
      <c r="R51" s="259"/>
      <c r="S51" s="259"/>
      <c r="T51" s="259"/>
      <c r="U51" s="259"/>
    </row>
    <row r="52" spans="1:21" ht="30.75" customHeight="1" x14ac:dyDescent="0.15">
      <c r="A52" s="259"/>
      <c r="B52" s="1147" t="s">
        <v>499</v>
      </c>
      <c r="C52" s="1148"/>
      <c r="D52" s="277"/>
      <c r="E52" s="1149" t="s">
        <v>500</v>
      </c>
      <c r="F52" s="1149"/>
      <c r="G52" s="1149"/>
      <c r="H52" s="1149"/>
      <c r="I52" s="1149"/>
      <c r="J52" s="1150"/>
      <c r="K52" s="274">
        <v>311</v>
      </c>
      <c r="L52" s="275">
        <v>285</v>
      </c>
      <c r="M52" s="275">
        <v>292</v>
      </c>
      <c r="N52" s="275">
        <v>304</v>
      </c>
      <c r="O52" s="276">
        <v>302</v>
      </c>
      <c r="P52" s="259"/>
      <c r="Q52" s="259"/>
      <c r="R52" s="259"/>
      <c r="S52" s="259"/>
      <c r="T52" s="259"/>
      <c r="U52" s="259"/>
    </row>
    <row r="53" spans="1:21" ht="30.75" customHeight="1" thickBot="1" x14ac:dyDescent="0.2">
      <c r="A53" s="259"/>
      <c r="B53" s="1151" t="s">
        <v>501</v>
      </c>
      <c r="C53" s="1152"/>
      <c r="D53" s="278"/>
      <c r="E53" s="1153" t="s">
        <v>502</v>
      </c>
      <c r="F53" s="1153"/>
      <c r="G53" s="1153"/>
      <c r="H53" s="1153"/>
      <c r="I53" s="1153"/>
      <c r="J53" s="1154"/>
      <c r="K53" s="279">
        <v>101</v>
      </c>
      <c r="L53" s="280">
        <v>100</v>
      </c>
      <c r="M53" s="280">
        <v>104</v>
      </c>
      <c r="N53" s="280">
        <v>133</v>
      </c>
      <c r="O53" s="281">
        <v>148</v>
      </c>
      <c r="P53" s="259"/>
      <c r="Q53" s="259"/>
      <c r="R53" s="259"/>
      <c r="S53" s="259"/>
      <c r="T53" s="259"/>
      <c r="U53" s="259"/>
    </row>
    <row r="54" spans="1:21" ht="24" customHeight="1" x14ac:dyDescent="0.15">
      <c r="A54" s="259"/>
      <c r="B54" s="282" t="s">
        <v>503</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504</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505</v>
      </c>
      <c r="C56" s="284"/>
      <c r="D56" s="284"/>
      <c r="E56" s="284"/>
      <c r="F56" s="284"/>
      <c r="G56" s="284"/>
      <c r="H56" s="284"/>
      <c r="I56" s="284"/>
      <c r="J56" s="284"/>
      <c r="K56" s="285"/>
      <c r="L56" s="285"/>
      <c r="M56" s="285"/>
      <c r="N56" s="285"/>
      <c r="O56" s="286" t="s">
        <v>506</v>
      </c>
      <c r="P56" s="259"/>
      <c r="Q56" s="259"/>
      <c r="R56" s="259"/>
      <c r="S56" s="259"/>
      <c r="T56" s="259"/>
      <c r="U56" s="259"/>
    </row>
    <row r="57" spans="1:21" ht="31.5" customHeight="1" thickBot="1" x14ac:dyDescent="0.2">
      <c r="A57" s="259"/>
      <c r="B57" s="287"/>
      <c r="C57" s="288"/>
      <c r="D57" s="288"/>
      <c r="E57" s="289"/>
      <c r="F57" s="289"/>
      <c r="G57" s="289"/>
      <c r="H57" s="289"/>
      <c r="I57" s="289"/>
      <c r="J57" s="290" t="s">
        <v>473</v>
      </c>
      <c r="K57" s="291" t="s">
        <v>507</v>
      </c>
      <c r="L57" s="292" t="s">
        <v>508</v>
      </c>
      <c r="M57" s="292" t="s">
        <v>509</v>
      </c>
      <c r="N57" s="292" t="s">
        <v>510</v>
      </c>
      <c r="O57" s="293" t="s">
        <v>511</v>
      </c>
      <c r="P57" s="259"/>
      <c r="Q57" s="259"/>
      <c r="R57" s="259"/>
      <c r="S57" s="259"/>
      <c r="T57" s="259"/>
      <c r="U57" s="259"/>
    </row>
    <row r="58" spans="1:21" ht="31.5" customHeight="1" x14ac:dyDescent="0.15">
      <c r="B58" s="1155" t="s">
        <v>512</v>
      </c>
      <c r="C58" s="1156"/>
      <c r="D58" s="1161" t="s">
        <v>513</v>
      </c>
      <c r="E58" s="1162"/>
      <c r="F58" s="1162"/>
      <c r="G58" s="1162"/>
      <c r="H58" s="1162"/>
      <c r="I58" s="1162"/>
      <c r="J58" s="1163"/>
      <c r="K58" s="294"/>
      <c r="L58" s="295"/>
      <c r="M58" s="295"/>
      <c r="N58" s="295"/>
      <c r="O58" s="296"/>
    </row>
    <row r="59" spans="1:21" ht="31.5" customHeight="1" x14ac:dyDescent="0.15">
      <c r="B59" s="1157"/>
      <c r="C59" s="1158"/>
      <c r="D59" s="1164" t="s">
        <v>514</v>
      </c>
      <c r="E59" s="1165"/>
      <c r="F59" s="1165"/>
      <c r="G59" s="1165"/>
      <c r="H59" s="1165"/>
      <c r="I59" s="1165"/>
      <c r="J59" s="1166"/>
      <c r="K59" s="297"/>
      <c r="L59" s="298"/>
      <c r="M59" s="298"/>
      <c r="N59" s="298"/>
      <c r="O59" s="299"/>
    </row>
    <row r="60" spans="1:21" ht="31.5" customHeight="1" thickBot="1" x14ac:dyDescent="0.2">
      <c r="B60" s="1159"/>
      <c r="C60" s="1160"/>
      <c r="D60" s="1167" t="s">
        <v>515</v>
      </c>
      <c r="E60" s="1168"/>
      <c r="F60" s="1168"/>
      <c r="G60" s="1168"/>
      <c r="H60" s="1168"/>
      <c r="I60" s="1168"/>
      <c r="J60" s="1169"/>
      <c r="K60" s="300"/>
      <c r="L60" s="301"/>
      <c r="M60" s="301"/>
      <c r="N60" s="301"/>
      <c r="O60" s="302"/>
    </row>
    <row r="61" spans="1:21" ht="24" customHeight="1" x14ac:dyDescent="0.15">
      <c r="B61" s="303"/>
      <c r="C61" s="303"/>
      <c r="D61" s="304" t="s">
        <v>516</v>
      </c>
      <c r="E61" s="305"/>
      <c r="F61" s="305"/>
      <c r="G61" s="305"/>
      <c r="H61" s="305"/>
      <c r="I61" s="305"/>
      <c r="J61" s="305"/>
      <c r="K61" s="305"/>
      <c r="L61" s="305"/>
      <c r="M61" s="305"/>
      <c r="N61" s="305"/>
      <c r="O61" s="305"/>
    </row>
    <row r="62" spans="1:21" ht="24" customHeight="1" x14ac:dyDescent="0.15">
      <c r="B62" s="306"/>
      <c r="C62" s="306"/>
      <c r="D62" s="304" t="s">
        <v>517</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hClwyvnoKXbnUImafjeu4oUT/OT0WQXknw4ZSOG9WzA7D/p1H0S0T8VjQsJZNpT3WeSiIVsCyAgX72S7lbGNbg==" saltValue="6XnpAwdgyZLZnHWccIL9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489</v>
      </c>
    </row>
    <row r="40" spans="2:13" ht="27.75" customHeight="1" thickBot="1" x14ac:dyDescent="0.2">
      <c r="B40" s="309" t="s">
        <v>490</v>
      </c>
      <c r="C40" s="310"/>
      <c r="D40" s="310"/>
      <c r="E40" s="311"/>
      <c r="F40" s="311"/>
      <c r="G40" s="311"/>
      <c r="H40" s="312" t="s">
        <v>473</v>
      </c>
      <c r="I40" s="313" t="s">
        <v>3</v>
      </c>
      <c r="J40" s="314" t="s">
        <v>4</v>
      </c>
      <c r="K40" s="314" t="s">
        <v>5</v>
      </c>
      <c r="L40" s="314" t="s">
        <v>6</v>
      </c>
      <c r="M40" s="315" t="s">
        <v>7</v>
      </c>
    </row>
    <row r="41" spans="2:13" ht="27.75" customHeight="1" x14ac:dyDescent="0.15">
      <c r="B41" s="1190" t="s">
        <v>518</v>
      </c>
      <c r="C41" s="1191"/>
      <c r="D41" s="316"/>
      <c r="E41" s="1192" t="s">
        <v>519</v>
      </c>
      <c r="F41" s="1192"/>
      <c r="G41" s="1192"/>
      <c r="H41" s="1193"/>
      <c r="I41" s="317">
        <v>3382</v>
      </c>
      <c r="J41" s="318">
        <v>3593</v>
      </c>
      <c r="K41" s="318">
        <v>4280</v>
      </c>
      <c r="L41" s="318">
        <v>5786</v>
      </c>
      <c r="M41" s="319">
        <v>5527</v>
      </c>
    </row>
    <row r="42" spans="2:13" ht="27.75" customHeight="1" x14ac:dyDescent="0.15">
      <c r="B42" s="1180"/>
      <c r="C42" s="1181"/>
      <c r="D42" s="320"/>
      <c r="E42" s="1184" t="s">
        <v>520</v>
      </c>
      <c r="F42" s="1184"/>
      <c r="G42" s="1184"/>
      <c r="H42" s="1185"/>
      <c r="I42" s="321" t="s">
        <v>319</v>
      </c>
      <c r="J42" s="322" t="s">
        <v>319</v>
      </c>
      <c r="K42" s="322">
        <v>3</v>
      </c>
      <c r="L42" s="322">
        <v>4</v>
      </c>
      <c r="M42" s="323">
        <v>4</v>
      </c>
    </row>
    <row r="43" spans="2:13" ht="27.75" customHeight="1" x14ac:dyDescent="0.15">
      <c r="B43" s="1180"/>
      <c r="C43" s="1181"/>
      <c r="D43" s="320"/>
      <c r="E43" s="1184" t="s">
        <v>521</v>
      </c>
      <c r="F43" s="1184"/>
      <c r="G43" s="1184"/>
      <c r="H43" s="1185"/>
      <c r="I43" s="321">
        <v>126</v>
      </c>
      <c r="J43" s="322">
        <v>101</v>
      </c>
      <c r="K43" s="322">
        <v>81</v>
      </c>
      <c r="L43" s="322">
        <v>87</v>
      </c>
      <c r="M43" s="323">
        <v>83</v>
      </c>
    </row>
    <row r="44" spans="2:13" ht="27.75" customHeight="1" x14ac:dyDescent="0.15">
      <c r="B44" s="1180"/>
      <c r="C44" s="1181"/>
      <c r="D44" s="320"/>
      <c r="E44" s="1184" t="s">
        <v>522</v>
      </c>
      <c r="F44" s="1184"/>
      <c r="G44" s="1184"/>
      <c r="H44" s="1185"/>
      <c r="I44" s="321">
        <v>63</v>
      </c>
      <c r="J44" s="322">
        <v>81</v>
      </c>
      <c r="K44" s="322">
        <v>66</v>
      </c>
      <c r="L44" s="322">
        <v>20</v>
      </c>
      <c r="M44" s="323">
        <v>94</v>
      </c>
    </row>
    <row r="45" spans="2:13" ht="27.75" customHeight="1" x14ac:dyDescent="0.15">
      <c r="B45" s="1180"/>
      <c r="C45" s="1181"/>
      <c r="D45" s="320"/>
      <c r="E45" s="1184" t="s">
        <v>523</v>
      </c>
      <c r="F45" s="1184"/>
      <c r="G45" s="1184"/>
      <c r="H45" s="1185"/>
      <c r="I45" s="321">
        <v>562</v>
      </c>
      <c r="J45" s="322">
        <v>401</v>
      </c>
      <c r="K45" s="322">
        <v>534</v>
      </c>
      <c r="L45" s="322">
        <v>494</v>
      </c>
      <c r="M45" s="323">
        <v>522</v>
      </c>
    </row>
    <row r="46" spans="2:13" ht="27.75" customHeight="1" x14ac:dyDescent="0.15">
      <c r="B46" s="1180"/>
      <c r="C46" s="1181"/>
      <c r="D46" s="324"/>
      <c r="E46" s="1184" t="s">
        <v>524</v>
      </c>
      <c r="F46" s="1184"/>
      <c r="G46" s="1184"/>
      <c r="H46" s="1185"/>
      <c r="I46" s="321" t="s">
        <v>319</v>
      </c>
      <c r="J46" s="322" t="s">
        <v>319</v>
      </c>
      <c r="K46" s="322" t="s">
        <v>319</v>
      </c>
      <c r="L46" s="322" t="s">
        <v>319</v>
      </c>
      <c r="M46" s="323" t="s">
        <v>319</v>
      </c>
    </row>
    <row r="47" spans="2:13" ht="27.75" customHeight="1" x14ac:dyDescent="0.15">
      <c r="B47" s="1180"/>
      <c r="C47" s="1181"/>
      <c r="D47" s="325"/>
      <c r="E47" s="1194" t="s">
        <v>525</v>
      </c>
      <c r="F47" s="1195"/>
      <c r="G47" s="1195"/>
      <c r="H47" s="1196"/>
      <c r="I47" s="321" t="s">
        <v>319</v>
      </c>
      <c r="J47" s="322" t="s">
        <v>319</v>
      </c>
      <c r="K47" s="322" t="s">
        <v>319</v>
      </c>
      <c r="L47" s="322" t="s">
        <v>319</v>
      </c>
      <c r="M47" s="323" t="s">
        <v>319</v>
      </c>
    </row>
    <row r="48" spans="2:13" ht="27.75" customHeight="1" x14ac:dyDescent="0.15">
      <c r="B48" s="1180"/>
      <c r="C48" s="1181"/>
      <c r="D48" s="320"/>
      <c r="E48" s="1184" t="s">
        <v>526</v>
      </c>
      <c r="F48" s="1184"/>
      <c r="G48" s="1184"/>
      <c r="H48" s="1185"/>
      <c r="I48" s="321" t="s">
        <v>319</v>
      </c>
      <c r="J48" s="322" t="s">
        <v>319</v>
      </c>
      <c r="K48" s="322" t="s">
        <v>319</v>
      </c>
      <c r="L48" s="322" t="s">
        <v>319</v>
      </c>
      <c r="M48" s="323" t="s">
        <v>319</v>
      </c>
    </row>
    <row r="49" spans="2:13" ht="27.75" customHeight="1" x14ac:dyDescent="0.15">
      <c r="B49" s="1182"/>
      <c r="C49" s="1183"/>
      <c r="D49" s="320"/>
      <c r="E49" s="1184" t="s">
        <v>527</v>
      </c>
      <c r="F49" s="1184"/>
      <c r="G49" s="1184"/>
      <c r="H49" s="1185"/>
      <c r="I49" s="321" t="s">
        <v>319</v>
      </c>
      <c r="J49" s="322" t="s">
        <v>319</v>
      </c>
      <c r="K49" s="322" t="s">
        <v>319</v>
      </c>
      <c r="L49" s="322" t="s">
        <v>319</v>
      </c>
      <c r="M49" s="323" t="s">
        <v>319</v>
      </c>
    </row>
    <row r="50" spans="2:13" ht="27.75" customHeight="1" x14ac:dyDescent="0.15">
      <c r="B50" s="1178" t="s">
        <v>528</v>
      </c>
      <c r="C50" s="1179"/>
      <c r="D50" s="326"/>
      <c r="E50" s="1184" t="s">
        <v>529</v>
      </c>
      <c r="F50" s="1184"/>
      <c r="G50" s="1184"/>
      <c r="H50" s="1185"/>
      <c r="I50" s="321">
        <v>1760</v>
      </c>
      <c r="J50" s="322">
        <v>1834</v>
      </c>
      <c r="K50" s="322">
        <v>2743</v>
      </c>
      <c r="L50" s="322">
        <v>3266</v>
      </c>
      <c r="M50" s="323">
        <v>4522</v>
      </c>
    </row>
    <row r="51" spans="2:13" ht="27.75" customHeight="1" x14ac:dyDescent="0.15">
      <c r="B51" s="1180"/>
      <c r="C51" s="1181"/>
      <c r="D51" s="320"/>
      <c r="E51" s="1184" t="s">
        <v>530</v>
      </c>
      <c r="F51" s="1184"/>
      <c r="G51" s="1184"/>
      <c r="H51" s="1185"/>
      <c r="I51" s="321" t="s">
        <v>319</v>
      </c>
      <c r="J51" s="322" t="s">
        <v>319</v>
      </c>
      <c r="K51" s="322" t="s">
        <v>319</v>
      </c>
      <c r="L51" s="322">
        <v>12</v>
      </c>
      <c r="M51" s="323">
        <v>11</v>
      </c>
    </row>
    <row r="52" spans="2:13" ht="27.75" customHeight="1" x14ac:dyDescent="0.15">
      <c r="B52" s="1182"/>
      <c r="C52" s="1183"/>
      <c r="D52" s="320"/>
      <c r="E52" s="1184" t="s">
        <v>531</v>
      </c>
      <c r="F52" s="1184"/>
      <c r="G52" s="1184"/>
      <c r="H52" s="1185"/>
      <c r="I52" s="321">
        <v>2626</v>
      </c>
      <c r="J52" s="322">
        <v>3048</v>
      </c>
      <c r="K52" s="322">
        <v>3045</v>
      </c>
      <c r="L52" s="322">
        <v>4204</v>
      </c>
      <c r="M52" s="323">
        <v>5688</v>
      </c>
    </row>
    <row r="53" spans="2:13" ht="27.75" customHeight="1" thickBot="1" x14ac:dyDescent="0.2">
      <c r="B53" s="1186" t="s">
        <v>501</v>
      </c>
      <c r="C53" s="1187"/>
      <c r="D53" s="327"/>
      <c r="E53" s="1188" t="s">
        <v>532</v>
      </c>
      <c r="F53" s="1188"/>
      <c r="G53" s="1188"/>
      <c r="H53" s="1189"/>
      <c r="I53" s="328">
        <v>-252</v>
      </c>
      <c r="J53" s="329">
        <v>-707</v>
      </c>
      <c r="K53" s="329">
        <v>-824</v>
      </c>
      <c r="L53" s="329">
        <v>-1092</v>
      </c>
      <c r="M53" s="330">
        <v>-3991</v>
      </c>
    </row>
    <row r="54" spans="2:13" ht="27.75" customHeight="1" x14ac:dyDescent="0.15">
      <c r="B54" s="331" t="s">
        <v>533</v>
      </c>
      <c r="C54" s="332"/>
      <c r="D54" s="332"/>
      <c r="E54" s="333"/>
      <c r="F54" s="333"/>
      <c r="G54" s="333"/>
      <c r="H54" s="333"/>
      <c r="I54" s="334"/>
      <c r="J54" s="334"/>
      <c r="K54" s="334"/>
      <c r="L54" s="334"/>
      <c r="M54" s="334"/>
    </row>
    <row r="55" spans="2:13" x14ac:dyDescent="0.15"/>
  </sheetData>
  <sheetProtection algorithmName="SHA-512" hashValue="7kFaB4iQd5SxXXIsiGv8s6gXCcQpYlBG/thow62CEaHuFS72YtBkBwUGuaAf62pagvyYd0c4yi3y4a0vKCzCCA==" saltValue="AOJSGlS1dTn1VQekFaY3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534</v>
      </c>
    </row>
    <row r="54" spans="2:8" ht="29.25" customHeight="1" thickBot="1" x14ac:dyDescent="0.25">
      <c r="B54" s="336" t="s">
        <v>23</v>
      </c>
      <c r="C54" s="337"/>
      <c r="D54" s="337"/>
      <c r="E54" s="338" t="s">
        <v>473</v>
      </c>
      <c r="F54" s="339" t="s">
        <v>5</v>
      </c>
      <c r="G54" s="339" t="s">
        <v>6</v>
      </c>
      <c r="H54" s="340" t="s">
        <v>7</v>
      </c>
    </row>
    <row r="55" spans="2:8" ht="52.5" customHeight="1" x14ac:dyDescent="0.15">
      <c r="B55" s="341"/>
      <c r="C55" s="1205" t="s">
        <v>116</v>
      </c>
      <c r="D55" s="1205"/>
      <c r="E55" s="1206"/>
      <c r="F55" s="342">
        <v>1116</v>
      </c>
      <c r="G55" s="342">
        <v>1072</v>
      </c>
      <c r="H55" s="343">
        <v>1123</v>
      </c>
    </row>
    <row r="56" spans="2:8" ht="52.5" customHeight="1" x14ac:dyDescent="0.15">
      <c r="B56" s="344"/>
      <c r="C56" s="1207" t="s">
        <v>535</v>
      </c>
      <c r="D56" s="1207"/>
      <c r="E56" s="1208"/>
      <c r="F56" s="345">
        <v>356</v>
      </c>
      <c r="G56" s="345">
        <v>706</v>
      </c>
      <c r="H56" s="346">
        <v>1328</v>
      </c>
    </row>
    <row r="57" spans="2:8" ht="53.25" customHeight="1" x14ac:dyDescent="0.15">
      <c r="B57" s="344"/>
      <c r="C57" s="1209" t="s">
        <v>121</v>
      </c>
      <c r="D57" s="1209"/>
      <c r="E57" s="1210"/>
      <c r="F57" s="347">
        <v>1146</v>
      </c>
      <c r="G57" s="347">
        <v>1356</v>
      </c>
      <c r="H57" s="348">
        <v>1939</v>
      </c>
    </row>
    <row r="58" spans="2:8" ht="45.75" customHeight="1" x14ac:dyDescent="0.15">
      <c r="B58" s="349"/>
      <c r="C58" s="1197" t="s">
        <v>536</v>
      </c>
      <c r="D58" s="1198"/>
      <c r="E58" s="1199"/>
      <c r="F58" s="350">
        <v>471</v>
      </c>
      <c r="G58" s="350">
        <v>752</v>
      </c>
      <c r="H58" s="351">
        <v>1352</v>
      </c>
    </row>
    <row r="59" spans="2:8" ht="45.75" customHeight="1" x14ac:dyDescent="0.15">
      <c r="B59" s="349"/>
      <c r="C59" s="1197" t="s">
        <v>537</v>
      </c>
      <c r="D59" s="1198"/>
      <c r="E59" s="1199"/>
      <c r="F59" s="350">
        <v>87</v>
      </c>
      <c r="G59" s="350">
        <v>37</v>
      </c>
      <c r="H59" s="351">
        <v>76</v>
      </c>
    </row>
    <row r="60" spans="2:8" ht="45.75" customHeight="1" x14ac:dyDescent="0.15">
      <c r="B60" s="349"/>
      <c r="C60" s="1197" t="s">
        <v>538</v>
      </c>
      <c r="D60" s="1198"/>
      <c r="E60" s="1199"/>
      <c r="F60" s="350">
        <v>153</v>
      </c>
      <c r="G60" s="350">
        <v>132</v>
      </c>
      <c r="H60" s="351">
        <v>129</v>
      </c>
    </row>
    <row r="61" spans="2:8" ht="45.75" customHeight="1" x14ac:dyDescent="0.15">
      <c r="B61" s="349"/>
      <c r="C61" s="1197" t="s">
        <v>539</v>
      </c>
      <c r="D61" s="1198"/>
      <c r="E61" s="1199"/>
      <c r="F61" s="350">
        <v>51</v>
      </c>
      <c r="G61" s="350">
        <v>48</v>
      </c>
      <c r="H61" s="351">
        <v>55</v>
      </c>
    </row>
    <row r="62" spans="2:8" ht="45.75" customHeight="1" thickBot="1" x14ac:dyDescent="0.2">
      <c r="B62" s="352"/>
      <c r="C62" s="1200" t="s">
        <v>540</v>
      </c>
      <c r="D62" s="1201"/>
      <c r="E62" s="1202"/>
      <c r="F62" s="353">
        <v>315</v>
      </c>
      <c r="G62" s="353">
        <v>321</v>
      </c>
      <c r="H62" s="354">
        <v>273</v>
      </c>
    </row>
    <row r="63" spans="2:8" ht="52.5" customHeight="1" thickBot="1" x14ac:dyDescent="0.2">
      <c r="B63" s="355"/>
      <c r="C63" s="1203" t="s">
        <v>541</v>
      </c>
      <c r="D63" s="1203"/>
      <c r="E63" s="1204"/>
      <c r="F63" s="356">
        <v>2617</v>
      </c>
      <c r="G63" s="356">
        <v>3134</v>
      </c>
      <c r="H63" s="357">
        <v>4390</v>
      </c>
    </row>
    <row r="64" spans="2:8" x14ac:dyDescent="0.15"/>
  </sheetData>
  <sheetProtection algorithmName="SHA-512" hashValue="5zQl0d5AwRHpiAB7zxc7hKkGfI2N7HGGI7RNANs7IYUduj+xnZMtmFCRiXiOjOjLMNVe/dLo9hq8b8e7+evmFg==" saltValue="6V5dbrDTg25B/j+4ayj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view="pageBreakPreview" topLeftCell="N64" zoomScale="85" zoomScaleNormal="85" zoomScaleSheetLayoutView="8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15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15">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c r="BQ51" s="1211"/>
      <c r="BR51" s="1211"/>
      <c r="BS51" s="1211"/>
      <c r="BT51" s="1211"/>
      <c r="BU51" s="1211"/>
      <c r="BV51" s="1211"/>
      <c r="BW51" s="1211"/>
      <c r="BX51" s="1211"/>
      <c r="BY51" s="1211"/>
      <c r="BZ51" s="1211"/>
      <c r="CA51" s="1211"/>
      <c r="CB51" s="1211"/>
      <c r="CC51" s="1211"/>
      <c r="CD51" s="1211"/>
      <c r="CE51" s="1211"/>
      <c r="CF51" s="1211"/>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row>
    <row r="52" spans="1:109" x14ac:dyDescent="0.15">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x14ac:dyDescent="0.15">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52.4</v>
      </c>
      <c r="BQ53" s="1211"/>
      <c r="BR53" s="1211"/>
      <c r="BS53" s="1211"/>
      <c r="BT53" s="1211"/>
      <c r="BU53" s="1211"/>
      <c r="BV53" s="1211"/>
      <c r="BW53" s="1211"/>
      <c r="BX53" s="1211">
        <v>51.4</v>
      </c>
      <c r="BY53" s="1211"/>
      <c r="BZ53" s="1211"/>
      <c r="CA53" s="1211"/>
      <c r="CB53" s="1211"/>
      <c r="CC53" s="1211"/>
      <c r="CD53" s="1211"/>
      <c r="CE53" s="1211"/>
      <c r="CF53" s="1211">
        <v>52.3</v>
      </c>
      <c r="CG53" s="1211"/>
      <c r="CH53" s="1211"/>
      <c r="CI53" s="1211"/>
      <c r="CJ53" s="1211"/>
      <c r="CK53" s="1211"/>
      <c r="CL53" s="1211"/>
      <c r="CM53" s="1211"/>
      <c r="CN53" s="1211">
        <v>53.1</v>
      </c>
      <c r="CO53" s="1211"/>
      <c r="CP53" s="1211"/>
      <c r="CQ53" s="1211"/>
      <c r="CR53" s="1211"/>
      <c r="CS53" s="1211"/>
      <c r="CT53" s="1211"/>
      <c r="CU53" s="1211"/>
      <c r="CV53" s="1211">
        <v>54.4</v>
      </c>
      <c r="CW53" s="1211"/>
      <c r="CX53" s="1211"/>
      <c r="CY53" s="1211"/>
      <c r="CZ53" s="1211"/>
      <c r="DA53" s="1211"/>
      <c r="DB53" s="1211"/>
      <c r="DC53" s="1211"/>
    </row>
    <row r="54" spans="1:109" x14ac:dyDescent="0.15">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x14ac:dyDescent="0.15">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0</v>
      </c>
      <c r="BQ55" s="1211"/>
      <c r="BR55" s="1211"/>
      <c r="BS55" s="1211"/>
      <c r="BT55" s="1211"/>
      <c r="BU55" s="1211"/>
      <c r="BV55" s="1211"/>
      <c r="BW55" s="1211"/>
      <c r="BX55" s="1211">
        <v>0</v>
      </c>
      <c r="BY55" s="1211"/>
      <c r="BZ55" s="1211"/>
      <c r="CA55" s="1211"/>
      <c r="CB55" s="1211"/>
      <c r="CC55" s="1211"/>
      <c r="CD55" s="1211"/>
      <c r="CE55" s="1211"/>
      <c r="CF55" s="1211">
        <v>0</v>
      </c>
      <c r="CG55" s="1211"/>
      <c r="CH55" s="1211"/>
      <c r="CI55" s="1211"/>
      <c r="CJ55" s="1211"/>
      <c r="CK55" s="1211"/>
      <c r="CL55" s="1211"/>
      <c r="CM55" s="1211"/>
      <c r="CN55" s="1211">
        <v>0</v>
      </c>
      <c r="CO55" s="1211"/>
      <c r="CP55" s="1211"/>
      <c r="CQ55" s="1211"/>
      <c r="CR55" s="1211"/>
      <c r="CS55" s="1211"/>
      <c r="CT55" s="1211"/>
      <c r="CU55" s="1211"/>
      <c r="CV55" s="1211">
        <v>0</v>
      </c>
      <c r="CW55" s="1211"/>
      <c r="CX55" s="1211"/>
      <c r="CY55" s="1211"/>
      <c r="CZ55" s="1211"/>
      <c r="DA55" s="1211"/>
      <c r="DB55" s="1211"/>
      <c r="DC55" s="1211"/>
    </row>
    <row r="56" spans="1:109" x14ac:dyDescent="0.15">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x14ac:dyDescent="0.15">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61.8</v>
      </c>
      <c r="BQ57" s="1211"/>
      <c r="BR57" s="1211"/>
      <c r="BS57" s="1211"/>
      <c r="BT57" s="1211"/>
      <c r="BU57" s="1211"/>
      <c r="BV57" s="1211"/>
      <c r="BW57" s="1211"/>
      <c r="BX57" s="1211">
        <v>63.1</v>
      </c>
      <c r="BY57" s="1211"/>
      <c r="BZ57" s="1211"/>
      <c r="CA57" s="1211"/>
      <c r="CB57" s="1211"/>
      <c r="CC57" s="1211"/>
      <c r="CD57" s="1211"/>
      <c r="CE57" s="1211"/>
      <c r="CF57" s="1211">
        <v>62.2</v>
      </c>
      <c r="CG57" s="1211"/>
      <c r="CH57" s="1211"/>
      <c r="CI57" s="1211"/>
      <c r="CJ57" s="1211"/>
      <c r="CK57" s="1211"/>
      <c r="CL57" s="1211"/>
      <c r="CM57" s="1211"/>
      <c r="CN57" s="1211">
        <v>62.9</v>
      </c>
      <c r="CO57" s="1211"/>
      <c r="CP57" s="1211"/>
      <c r="CQ57" s="1211"/>
      <c r="CR57" s="1211"/>
      <c r="CS57" s="1211"/>
      <c r="CT57" s="1211"/>
      <c r="CU57" s="1211"/>
      <c r="CV57" s="1211">
        <v>62.9</v>
      </c>
      <c r="CW57" s="1211"/>
      <c r="CX57" s="1211"/>
      <c r="CY57" s="1211"/>
      <c r="CZ57" s="1211"/>
      <c r="DA57" s="1211"/>
      <c r="DB57" s="1211"/>
      <c r="DC57" s="1211"/>
      <c r="DD57" s="23"/>
      <c r="DE57" s="22"/>
    </row>
    <row r="58" spans="1:109" s="18" customFormat="1" x14ac:dyDescent="0.15">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2" t="s">
        <v>15</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x14ac:dyDescent="0.15">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x14ac:dyDescent="0.15">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x14ac:dyDescent="0.15">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x14ac:dyDescent="0.15">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x14ac:dyDescent="0.15">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c r="BQ73" s="1211"/>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11"/>
    </row>
    <row r="74" spans="2:107" x14ac:dyDescent="0.15">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x14ac:dyDescent="0.15">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5.9</v>
      </c>
      <c r="BQ75" s="1211"/>
      <c r="BR75" s="1211"/>
      <c r="BS75" s="1211"/>
      <c r="BT75" s="1211"/>
      <c r="BU75" s="1211"/>
      <c r="BV75" s="1211"/>
      <c r="BW75" s="1211"/>
      <c r="BX75" s="1211">
        <v>5.5</v>
      </c>
      <c r="BY75" s="1211"/>
      <c r="BZ75" s="1211"/>
      <c r="CA75" s="1211"/>
      <c r="CB75" s="1211"/>
      <c r="CC75" s="1211"/>
      <c r="CD75" s="1211"/>
      <c r="CE75" s="1211"/>
      <c r="CF75" s="1211">
        <v>5.2</v>
      </c>
      <c r="CG75" s="1211"/>
      <c r="CH75" s="1211"/>
      <c r="CI75" s="1211"/>
      <c r="CJ75" s="1211"/>
      <c r="CK75" s="1211"/>
      <c r="CL75" s="1211"/>
      <c r="CM75" s="1211"/>
      <c r="CN75" s="1211">
        <v>5.4</v>
      </c>
      <c r="CO75" s="1211"/>
      <c r="CP75" s="1211"/>
      <c r="CQ75" s="1211"/>
      <c r="CR75" s="1211"/>
      <c r="CS75" s="1211"/>
      <c r="CT75" s="1211"/>
      <c r="CU75" s="1211"/>
      <c r="CV75" s="1211">
        <v>6</v>
      </c>
      <c r="CW75" s="1211"/>
      <c r="CX75" s="1211"/>
      <c r="CY75" s="1211"/>
      <c r="CZ75" s="1211"/>
      <c r="DA75" s="1211"/>
      <c r="DB75" s="1211"/>
      <c r="DC75" s="1211"/>
    </row>
    <row r="76" spans="2:107" x14ac:dyDescent="0.15">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x14ac:dyDescent="0.15">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0</v>
      </c>
      <c r="BQ77" s="1211"/>
      <c r="BR77" s="1211"/>
      <c r="BS77" s="1211"/>
      <c r="BT77" s="1211"/>
      <c r="BU77" s="1211"/>
      <c r="BV77" s="1211"/>
      <c r="BW77" s="1211"/>
      <c r="BX77" s="1211">
        <v>0</v>
      </c>
      <c r="BY77" s="1211"/>
      <c r="BZ77" s="1211"/>
      <c r="CA77" s="1211"/>
      <c r="CB77" s="1211"/>
      <c r="CC77" s="1211"/>
      <c r="CD77" s="1211"/>
      <c r="CE77" s="1211"/>
      <c r="CF77" s="1211">
        <v>0</v>
      </c>
      <c r="CG77" s="1211"/>
      <c r="CH77" s="1211"/>
      <c r="CI77" s="1211"/>
      <c r="CJ77" s="1211"/>
      <c r="CK77" s="1211"/>
      <c r="CL77" s="1211"/>
      <c r="CM77" s="1211"/>
      <c r="CN77" s="1211">
        <v>0</v>
      </c>
      <c r="CO77" s="1211"/>
      <c r="CP77" s="1211"/>
      <c r="CQ77" s="1211"/>
      <c r="CR77" s="1211"/>
      <c r="CS77" s="1211"/>
      <c r="CT77" s="1211"/>
      <c r="CU77" s="1211"/>
      <c r="CV77" s="1211">
        <v>0</v>
      </c>
      <c r="CW77" s="1211"/>
      <c r="CX77" s="1211"/>
      <c r="CY77" s="1211"/>
      <c r="CZ77" s="1211"/>
      <c r="DA77" s="1211"/>
      <c r="DB77" s="1211"/>
      <c r="DC77" s="1211"/>
    </row>
    <row r="78" spans="2:107" x14ac:dyDescent="0.15">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x14ac:dyDescent="0.15">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5.3</v>
      </c>
      <c r="BQ79" s="1211"/>
      <c r="BR79" s="1211"/>
      <c r="BS79" s="1211"/>
      <c r="BT79" s="1211"/>
      <c r="BU79" s="1211"/>
      <c r="BV79" s="1211"/>
      <c r="BW79" s="1211"/>
      <c r="BX79" s="1211">
        <v>5.8</v>
      </c>
      <c r="BY79" s="1211"/>
      <c r="BZ79" s="1211"/>
      <c r="CA79" s="1211"/>
      <c r="CB79" s="1211"/>
      <c r="CC79" s="1211"/>
      <c r="CD79" s="1211"/>
      <c r="CE79" s="1211"/>
      <c r="CF79" s="1211">
        <v>5.8</v>
      </c>
      <c r="CG79" s="1211"/>
      <c r="CH79" s="1211"/>
      <c r="CI79" s="1211"/>
      <c r="CJ79" s="1211"/>
      <c r="CK79" s="1211"/>
      <c r="CL79" s="1211"/>
      <c r="CM79" s="1211"/>
      <c r="CN79" s="1211">
        <v>6.1</v>
      </c>
      <c r="CO79" s="1211"/>
      <c r="CP79" s="1211"/>
      <c r="CQ79" s="1211"/>
      <c r="CR79" s="1211"/>
      <c r="CS79" s="1211"/>
      <c r="CT79" s="1211"/>
      <c r="CU79" s="1211"/>
      <c r="CV79" s="1211">
        <v>6.4</v>
      </c>
      <c r="CW79" s="1211"/>
      <c r="CX79" s="1211"/>
      <c r="CY79" s="1211"/>
      <c r="CZ79" s="1211"/>
      <c r="DA79" s="1211"/>
      <c r="DB79" s="1211"/>
      <c r="DC79" s="1211"/>
    </row>
    <row r="80" spans="2:107" x14ac:dyDescent="0.15">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dQzbaQ26I1jTLnm70rtKxXSEGrLpA9hRERjN2W6z0/OQ5qW3L1LhJbJJUUAE97py6XZ8faFeL2+nuKDv6a9Tw==" saltValue="6HWz2sHgeiOeyHJjxVcL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1" zoomScale="70" zoomScaleNormal="70" zoomScaleSheetLayoutView="70" workbookViewId="0">
      <selection activeCell="CP82" sqref="CP8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UFaY+RW49fPHUm+z73RNs65f0jqKVtqDFI2nlXamjtEockTE9aDRBDqOlHCq4N6jpb03M32NwXJyfOVA7dTFQ==" saltValue="uLVIHYNH411pmvc2chPwK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1" zoomScale="70" zoomScaleNormal="70" zoomScaleSheetLayoutView="55" workbookViewId="0">
      <selection activeCell="BJ97" sqref="BJ9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et/Uk/WqK7XXrdqM7u3D8ivvnMen8ZjL4cy/xhKvBkfiUryZQcOxzt6Jb4vvegIzdx7U7EH7zFBsr5WaXiWuww==" saltValue="J3zmRQEbAHXiLw0I76/y9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天野恭平</cp:lastModifiedBy>
  <cp:lastPrinted>2024-09-03T04:48:27Z</cp:lastPrinted>
  <dcterms:created xsi:type="dcterms:W3CDTF">2024-07-29T11:53:31Z</dcterms:created>
  <dcterms:modified xsi:type="dcterms:W3CDTF">2024-10-30T07:31:00Z</dcterms:modified>
  <cp:category/>
</cp:coreProperties>
</file>