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ma-fsv\企画財政課\財政係\財政状況資料集\H27分析(H28実施)\02 村回答\29.4. H27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U37" i="9"/>
  <c r="C37" i="9"/>
  <c r="CO36" i="9"/>
  <c r="BW36" i="9"/>
  <c r="BE36" i="9"/>
  <c r="AM36" i="9"/>
  <c r="C36" i="9"/>
  <c r="BW35" i="9"/>
  <c r="BE35" i="9"/>
  <c r="AM35" i="9"/>
  <c r="C35" i="9"/>
  <c r="BW34" i="9"/>
  <c r="AM34" i="9"/>
  <c r="U34" i="9"/>
  <c r="U35" i="9" s="1"/>
  <c r="C34" i="9"/>
  <c r="CO34" i="9" l="1"/>
  <c r="CO35" i="9" s="1"/>
  <c r="U36"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<sst xmlns="http://schemas.openxmlformats.org/spreadsheetml/2006/main" count="1104" uniqueCount="551">
  <si>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</si>
  <si>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</si>
  <si>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</si>
  <si>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</si>
  <si>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</si>
  <si>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</si>
  <si>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</si>
  <si>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</si>
  <si>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</si>
  <si>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</si>
  <si>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</si>
  <si>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</si>
  <si>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</si>
  <si>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</si>
  <si>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</si>
  <si>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</si>
  <si>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</si>
  <si>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</si>
  <si>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</si>
  <si>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</si>
  <si>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</si>
  <si>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</si>
  <si>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</si>
  <si>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</si>
  <si>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</si>
  <si>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</si>
  <si>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</si>
  <si>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</si>
  <si>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</si>
  <si>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</si>
  <si>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</si>
  <si>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</si>
  <si>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</si>
  <si>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</si>
  <si>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</si>
  <si>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</si>
  <si>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</si>
  <si>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</si>
  <si>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</si>
  <si>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</si>
  <si>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</si>
  <si>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</si>
  <si>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</si>
  <si>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</si>
  <si>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</si>
  <si>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</si>
  <si>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</si>
  <si>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</si>
  <si>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</si>
  <si>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</si>
  <si>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</si>
  <si>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</si>
  <si>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</si>
  <si>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</si>
  <si>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</si>
  <si>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</si>
  <si>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</si>
  <si>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</si>
  <si>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</si>
  <si>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</si>
  <si>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</si>
  <si>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</si>
  <si>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</si>
  <si>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</si>
  <si>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</si>
  <si>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</si>
  <si>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</si>
  <si>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</si>
  <si>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</si>
  <si>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</si>
  <si>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</si>
  <si>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</si>
  <si>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</si>
  <si>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</si>
  <si>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</si>
  <si>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</si>
  <si>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</si>
  <si>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</si>
  <si>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</si>
  <si>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</si>
  <si>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</si>
  <si>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</si>
  <si>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</si>
  <si>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</si>
  <si>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</si>
  <si>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</si>
  <si>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</si>
  <si>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</si>
  <si>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</si>
  <si>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</si>
  <si>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</si>
  <si>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</si>
  <si>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</si>
  <si>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</si>
  <si>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</si>
  <si>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</si>
  <si>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</si>
  <si>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</si>
  <si>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</si>
  <si>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</si>
  <si>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</si>
  <si>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</si>
  <si>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</si>
  <si>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</si>
  <si>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</si>
  <si>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</si>
  <si>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</si>
  <si>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</si>
  <si>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</si>
  <si>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</si>
  <si>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</si>
  <si>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</si>
  <si>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</si>
  <si>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</si>
  <si>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</si>
  <si>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</si>
  <si>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</si>
  <si>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</si>
  <si>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</si>
  <si>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</si>
  <si>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</si>
  <si>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</si>
  <si>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</si>
  <si>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</si>
  <si>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</si>
  <si>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</si>
  <si>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</si>
  <si>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</si>
  <si>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</si>
  <si>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</si>
  <si>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</si>
  <si>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</si>
  <si>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</si>
  <si>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</si>
  <si>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</si>
  <si>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</si>
  <si>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</si>
  <si>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</si>
  <si>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</si>
  <si>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</si>
  <si>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</si>
  <si>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</si>
  <si>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</si>
  <si>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</si>
  <si>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</si>
  <si>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</si>
  <si>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</si>
  <si>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</si>
  <si>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</si>
  <si>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</si>
  <si>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</si>
  <si>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</si>
  <si>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</si>
  <si>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</si>
  <si>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</si>
  <si>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</si>
  <si>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</si>
  <si>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</si>
  <si>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</si>
  <si>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</si>
  <si>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</si>
  <si>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</si>
  <si>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</si>
  <si>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</si>
  <si>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</si>
  <si>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</si>
  <si>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</si>
  <si>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</si>
  <si>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</si>
  <si>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</si>
  <si>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</si>
  <si>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</si>
  <si>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</si>
  <si>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</si>
  <si>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</si>
  <si>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</si>
  <si>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</si>
  <si>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</si>
  <si>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</si>
  <si>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</si>
  <si>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</si>
  <si>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</si>
  <si>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</si>
  <si>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</si>
  <si>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</si>
  <si>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</si>
  <si>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</si>
  <si>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</si>
  <si>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</si>
  <si>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</si>
  <si>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</si>
  <si>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</si>
  <si>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</si>
  <si>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</si>
  <si>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</si>
  <si>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</si>
  <si>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熊本県球磨村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</si>
  <si>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</si>
  <si>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</si>
  <si>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</si>
  <si>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</si>
  <si>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</si>
  <si>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</si>
  <si>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</si>
  <si>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</si>
  <si>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</si>
  <si>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</si>
  <si>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</si>
  <si>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</si>
  <si>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</si>
  <si>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</si>
  <si>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</si>
  <si>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</si>
  <si>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</si>
  <si>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</si>
  <si>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</si>
  <si>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</si>
  <si>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</si>
  <si>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</si>
  <si>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</si>
  <si>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</si>
  <si>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</si>
  <si>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</si>
  <si>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</si>
  <si>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</si>
  <si>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</si>
  <si>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</si>
  <si>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</si>
  <si>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</si>
  <si>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</si>
  <si>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</si>
  <si>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</si>
  <si>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</si>
  <si>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</si>
  <si>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</si>
  <si>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</si>
  <si>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</si>
  <si>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</si>
  <si>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</si>
  <si>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</si>
  <si>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</si>
  <si>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</si>
  <si>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</si>
  <si>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</si>
  <si>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</si>
  <si>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</si>
  <si>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</si>
  <si>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</si>
  <si>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</si>
  <si>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</si>
  <si>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</si>
  <si>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</si>
  <si>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</si>
  <si>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</si>
  <si>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</si>
  <si>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</si>
  <si>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</si>
  <si>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</si>
  <si>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</si>
  <si>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</si>
  <si>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</si>
  <si>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</si>
  <si>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</si>
  <si>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</si>
  <si>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</si>
  <si>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</si>
  <si>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</si>
  <si>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</si>
  <si>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</si>
  <si>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</si>
  <si>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</si>
  <si>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</si>
  <si>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</si>
  <si>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</si>
  <si>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</si>
  <si>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</si>
  <si>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</si>
  <si>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</si>
  <si>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</si>
  <si>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</si>
  <si>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</si>
  <si>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</si>
  <si>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</si>
  <si>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</si>
  <si>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</si>
  <si>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</si>
  <si>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</si>
  <si>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</si>
  <si>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</si>
  <si>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</si>
  <si>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</si>
  <si>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</si>
  <si>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</si>
  <si>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</si>
  <si>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</si>
  <si>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</si>
  <si>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</si>
  <si>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</si>
  <si>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</si>
  <si>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</si>
  <si>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</si>
  <si>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</si>
  <si>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</si>
  <si>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</si>
  <si>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</si>
  <si>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</si>
  <si>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</si>
  <si>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</si>
  <si>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</si>
  <si>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</si>
  <si>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</si>
  <si>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</si>
  <si>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</si>
  <si>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</si>
  <si>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</si>
  <si>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</si>
  <si>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</si>
  <si>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</si>
  <si>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</si>
  <si>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</si>
  <si>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</si>
  <si>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</si>
  <si>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</si>
  <si>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</si>
  <si>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</si>
  <si>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</si>
  <si>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</si>
  <si>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</si>
  <si>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</si>
  <si>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</si>
  <si>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</si>
  <si>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</si>
  <si>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</si>
  <si>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</si>
  <si>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</si>
  <si>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</si>
  <si>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</si>
  <si>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</si>
  <si>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</si>
  <si>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</si>
  <si>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</si>
  <si>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</si>
  <si>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</si>
  <si>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</si>
  <si>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</si>
  <si>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</si>
  <si>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熊本県球磨村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</si>
  <si>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</si>
  <si>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</si>
  <si>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</si>
  <si>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</si>
  <si>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</si>
  <si>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</si>
  <si>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</si>
  <si>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</si>
  <si>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</si>
  <si>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</si>
  <si>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</si>
  <si>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</si>
  <si>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</si>
  <si>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</si>
  <si>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</si>
  <si>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</si>
  <si>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</si>
  <si>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</si>
  <si>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</si>
  <si>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</si>
  <si>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</si>
  <si>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</si>
  <si>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</si>
  <si>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</si>
  <si>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</si>
  <si>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</si>
  <si>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</si>
  <si>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</si>
  <si>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</si>
  <si>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</si>
  <si>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</si>
  <si>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</si>
  <si>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</si>
  <si>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</si>
  <si>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</si>
  <si>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</si>
  <si>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</si>
  <si>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</si>
  <si>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</si>
  <si>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</si>
  <si>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</si>
  <si>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</si>
  <si>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</si>
  <si>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</si>
  <si>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</si>
  <si>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</si>
  <si>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</si>
  <si>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</si>
  <si>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</si>
  <si>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</si>
  <si>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</si>
  <si>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</si>
  <si>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</si>
  <si>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</si>
  <si>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</si>
  <si>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</si>
  <si>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</si>
  <si>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</si>
  <si>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</si>
  <si>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</si>
  <si>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</si>
  <si>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</si>
  <si>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</si>
  <si>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</si>
  <si>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</si>
  <si>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</si>
  <si>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</si>
  <si>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</si>
  <si>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</si>
  <si>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</si>
  <si>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</si>
  <si>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</si>
  <si>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</si>
  <si>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</si>
  <si>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</si>
  <si>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</si>
  <si>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</si>
  <si>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</si>
  <si>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</si>
  <si>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</si>
  <si>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</si>
  <si>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</si>
  <si>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</si>
  <si>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</si>
  <si>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</si>
  <si>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</si>
  <si>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</si>
  <si>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</si>
  <si>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</si>
  <si>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</si>
  <si>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</si>
  <si>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</si>
  <si>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</si>
  <si>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</si>
  <si>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</si>
  <si>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</si>
  <si>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</si>
  <si>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</si>
  <si>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</si>
  <si>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</si>
  <si>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</si>
  <si>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</si>
  <si>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</si>
  <si>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</si>
  <si>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</si>
  <si>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</si>
  <si>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</si>
  <si>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</si>
  <si>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</si>
  <si>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</si>
  <si>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</si>
  <si>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</si>
  <si>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</si>
  <si>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</si>
  <si>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</si>
  <si>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</si>
  <si>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</si>
  <si>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</si>
  <si>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</si>
  <si>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</si>
  <si>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</si>
  <si>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</si>
  <si>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</si>
  <si>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</si>
  <si>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</si>
  <si>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</si>
  <si>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</si>
  <si>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</si>
  <si>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</si>
  <si>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</si>
  <si>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</si>
  <si>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</si>
  <si>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</si>
  <si>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</si>
  <si>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</si>
  <si>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</si>
  <si>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</si>
  <si>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</si>
  <si>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</si>
  <si>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</si>
  <si>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</si>
  <si>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</si>
  <si>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</si>
  <si>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</si>
  <si>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</si>
  <si>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</si>
  <si>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</si>
  <si>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</si>
  <si>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</si>
  <si>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</si>
  <si>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</si>
  <si>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</si>
  <si>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</si>
  <si>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</si>
  <si>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</si>
  <si>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</si>
  <si>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</si>
  <si>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</si>
  <si>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</si>
  <si>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</si>
  <si>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</si>
  <si>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</si>
  <si>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</si>
  <si>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</si>
  <si>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</si>
  <si>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</si>
  <si>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</si>
  <si>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</si>
  <si>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</si>
  <si>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</si>
  <si>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</si>
  <si>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</si>
  <si>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</si>
  <si>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</si>
  <si>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簡易水道特別会計</t>
  </si>
  <si>
    <t>後期高齢者医療特別会計</t>
  </si>
  <si>
    <t>その他会計（赤字）</t>
  </si>
  <si>
    <t>その他会計（黒字）</t>
  </si>
  <si>
    <t>-</t>
    <phoneticPr fontId="2"/>
  </si>
  <si>
    <t>-</t>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</si>
  <si>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</si>
  <si>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</si>
  <si>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</si>
  <si>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</si>
  <si>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</si>
  <si>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</si>
  <si>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</si>
  <si>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</si>
  <si>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</si>
  <si>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</si>
  <si>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</si>
  <si>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</si>
  <si>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</si>
  <si>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</si>
  <si>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</si>
  <si>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</si>
  <si>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</si>
  <si>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</si>
  <si>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</si>
  <si>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</si>
  <si>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</si>
  <si>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</si>
  <si>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平成27年度中の地方債の借入額は元利償還金の額よりも小さかったため将来負担比率の算定が発生していない。
　また、有形固定資産減価償却率は類似団体内平均値を下回っていることから、潜在的な将来負担は小さくなっている。今後も将来負担を残さないように対応していく。</t>
    <rPh sb="1" eb="3">
      <t>ヘイセイ</t>
    </rPh>
    <rPh sb="5" eb="6">
      <t>ネン</t>
    </rPh>
    <rPh sb="6" eb="7">
      <t>ド</t>
    </rPh>
    <rPh sb="7" eb="8">
      <t>チュウ</t>
    </rPh>
    <rPh sb="9" eb="12">
      <t>チホウサイ</t>
    </rPh>
    <rPh sb="13" eb="15">
      <t>カリイレ</t>
    </rPh>
    <rPh sb="15" eb="16">
      <t>ガク</t>
    </rPh>
    <rPh sb="17" eb="19">
      <t>ガンリ</t>
    </rPh>
    <rPh sb="19" eb="22">
      <t>ショウカンキン</t>
    </rPh>
    <rPh sb="23" eb="24">
      <t>ガク</t>
    </rPh>
    <rPh sb="27" eb="28">
      <t>チイ</t>
    </rPh>
    <rPh sb="34" eb="36">
      <t>ショウライ</t>
    </rPh>
    <rPh sb="36" eb="38">
      <t>フタン</t>
    </rPh>
    <rPh sb="38" eb="40">
      <t>ヒリツ</t>
    </rPh>
    <rPh sb="41" eb="43">
      <t>サンテイ</t>
    </rPh>
    <rPh sb="44" eb="46">
      <t>ハッセイ</t>
    </rPh>
    <rPh sb="57" eb="59">
      <t>ユウケイ</t>
    </rPh>
    <rPh sb="59" eb="61">
      <t>コテイ</t>
    </rPh>
    <rPh sb="61" eb="63">
      <t>シサン</t>
    </rPh>
    <rPh sb="63" eb="65">
      <t>ゲンカ</t>
    </rPh>
    <rPh sb="65" eb="67">
      <t>ショウキャク</t>
    </rPh>
    <rPh sb="67" eb="68">
      <t>リツ</t>
    </rPh>
    <rPh sb="69" eb="71">
      <t>ルイジ</t>
    </rPh>
    <rPh sb="71" eb="73">
      <t>ダンタイ</t>
    </rPh>
    <rPh sb="73" eb="74">
      <t>ナイ</t>
    </rPh>
    <rPh sb="74" eb="77">
      <t>ヘイキンチ</t>
    </rPh>
    <rPh sb="78" eb="80">
      <t>シタマワ</t>
    </rPh>
    <rPh sb="89" eb="92">
      <t>センザイテキ</t>
    </rPh>
    <rPh sb="93" eb="95">
      <t>ショウライ</t>
    </rPh>
    <rPh sb="95" eb="97">
      <t>フタン</t>
    </rPh>
    <rPh sb="98" eb="99">
      <t>チイ</t>
    </rPh>
    <rPh sb="107" eb="109">
      <t>コンゴ</t>
    </rPh>
    <rPh sb="110" eb="112">
      <t>ショウライ</t>
    </rPh>
    <rPh sb="112" eb="114">
      <t>フタン</t>
    </rPh>
    <rPh sb="115" eb="116">
      <t>ノコ</t>
    </rPh>
    <rPh sb="122" eb="124">
      <t>タイオウ</t>
    </rPh>
    <phoneticPr fontId="5"/>
  </si>
  <si>
    <t>　平成27年度の庁舎耐震改修工事関連の事業を起債で対応したため、実質公債費比率は増加したが、類似団体内平均値と比較すると低くなっている。
　今後も地方債の残高に注視し、適正な水準を維持していく。</t>
    <rPh sb="1" eb="3">
      <t>ヘイセイ</t>
    </rPh>
    <rPh sb="5" eb="6">
      <t>ネン</t>
    </rPh>
    <rPh sb="6" eb="7">
      <t>ド</t>
    </rPh>
    <rPh sb="8" eb="10">
      <t>チョウシャ</t>
    </rPh>
    <rPh sb="10" eb="12">
      <t>タイシン</t>
    </rPh>
    <rPh sb="12" eb="14">
      <t>カイシュウ</t>
    </rPh>
    <rPh sb="14" eb="16">
      <t>コウジ</t>
    </rPh>
    <rPh sb="16" eb="18">
      <t>カンレン</t>
    </rPh>
    <rPh sb="19" eb="21">
      <t>ジギョウ</t>
    </rPh>
    <rPh sb="22" eb="24">
      <t>キサイ</t>
    </rPh>
    <rPh sb="25" eb="27">
      <t>タイオウ</t>
    </rPh>
    <rPh sb="32" eb="34">
      <t>ジッシツ</t>
    </rPh>
    <rPh sb="34" eb="36">
      <t>コウサイ</t>
    </rPh>
    <rPh sb="36" eb="37">
      <t>ヒ</t>
    </rPh>
    <rPh sb="37" eb="39">
      <t>ヒリツ</t>
    </rPh>
    <rPh sb="40" eb="42">
      <t>ゾウカ</t>
    </rPh>
    <rPh sb="46" eb="48">
      <t>ルイジ</t>
    </rPh>
    <rPh sb="48" eb="50">
      <t>ダンタイ</t>
    </rPh>
    <rPh sb="50" eb="51">
      <t>ナイ</t>
    </rPh>
    <rPh sb="51" eb="54">
      <t>ヘイキンチ</t>
    </rPh>
    <rPh sb="55" eb="57">
      <t>ヒカク</t>
    </rPh>
    <rPh sb="60" eb="61">
      <t>ヒク</t>
    </rPh>
    <rPh sb="70" eb="72">
      <t>コンゴ</t>
    </rPh>
    <rPh sb="73" eb="76">
      <t>チホウサイ</t>
    </rPh>
    <rPh sb="77" eb="79">
      <t>ザンダカ</t>
    </rPh>
    <rPh sb="80" eb="82">
      <t>チュウシ</t>
    </rPh>
    <rPh sb="84" eb="86">
      <t>テキセイ</t>
    </rPh>
    <rPh sb="87" eb="89">
      <t>スイジュン</t>
    </rPh>
    <rPh sb="90" eb="92">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</si>
</sst>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134975</c:v>
                </c:pt>
                <c:pt idx="1">
                  <c:v>111419</c:v>
                </c:pt>
                <c:pt idx="2">
                  <c:v>178060</c:v>
                </c:pt>
                <c:pt idx="3">
                  <c:v>173808</c:v>
                </c:pt>
                <c:pt idx="4">
                  <c:v>259356</c:v>
                </c:pt>
              </c:numCache>
            </c:numRef>
          </c:val>
          <c:smooth val="0"/>
        </c:ser>
        <c:dLbls>
          <c:showLegendKey val="0"/>
          <c:showVal val="0"/>
          <c:showCatName val="0"/>
          <c:showSerName val="0"/>
          <c:showPercent val="0"/>
          <c:showBubbleSize val="0"/>
        </c:dLbls>
        <c:marker val="1"/>
        <c:smooth val="0"/>
        <c:axId val="215549112"/>
        <c:axId val="186516328"/>
      </c:lineChart>
      <c:catAx>
        <c:axId val="215549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16328"/>
        <c:crosses val="autoZero"/>
        <c:auto val="1"/>
        <c:lblAlgn val="ctr"/>
        <c:lblOffset val="100"/>
        <c:tickLblSkip val="1"/>
        <c:tickMarkSkip val="1"/>
        <c:noMultiLvlLbl val="0"/>
      </c:catAx>
      <c:valAx>
        <c:axId val="1865163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49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4.29</c:v>
                </c:pt>
                <c:pt idx="1">
                  <c:v>4.18</c:v>
                </c:pt>
                <c:pt idx="2">
                  <c:v>4.93</c:v>
                </c:pt>
                <c:pt idx="3">
                  <c:v>7.87</c:v>
                </c:pt>
                <c:pt idx="4">
                  <c:v>9.81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49.4</c:v>
                </c:pt>
                <c:pt idx="1">
                  <c:v>46.8</c:v>
                </c:pt>
                <c:pt idx="2">
                  <c:v>48.56</c:v>
                </c:pt>
                <c:pt idx="3">
                  <c:v>50.34</c:v>
                </c:pt>
                <c:pt idx="4">
                  <c:v>49.27</c:v>
                </c:pt>
              </c:numCache>
            </c:numRef>
          </c:val>
        </c:ser>
        <c:dLbls>
          <c:showLegendKey val="0"/>
          <c:showVal val="0"/>
          <c:showCatName val="0"/>
          <c:showSerName val="0"/>
          <c:showPercent val="0"/>
          <c:showBubbleSize val="0"/>
        </c:dLbls>
        <c:gapWidth val="250"/>
        <c:overlap val="100"/>
        <c:axId val="217147200"/>
        <c:axId val="18715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0.75</c:v>
                </c:pt>
                <c:pt idx="1">
                  <c:v>0.15</c:v>
                </c:pt>
                <c:pt idx="2">
                  <c:v>2.97</c:v>
                </c:pt>
                <c:pt idx="3">
                  <c:v>3.42</c:v>
                </c:pt>
                <c:pt idx="4">
                  <c:v>2.82</c:v>
                </c:pt>
              </c:numCache>
            </c:numRef>
          </c:val>
          <c:smooth val="0"/>
        </c:ser>
        <c:dLbls>
          <c:showLegendKey val="0"/>
          <c:showVal val="0"/>
          <c:showCatName val="0"/>
          <c:showSerName val="0"/>
          <c:showPercent val="0"/>
          <c:showBubbleSize val="0"/>
        </c:dLbls>
        <c:marker val="1"/>
        <c:smooth val="0"/>
        <c:axId val="217147200"/>
        <c:axId val="187154032"/>
      </c:lineChart>
      <c:catAx>
        <c:axId val="2171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154032"/>
        <c:crosses val="autoZero"/>
        <c:auto val="1"/>
        <c:lblAlgn val="ctr"/>
        <c:lblOffset val="100"/>
        <c:tickLblSkip val="1"/>
        <c:tickMarkSkip val="1"/>
        <c:noMultiLvlLbl val="0"/>
      </c:catAx>
      <c:valAx>
        <c:axId val="18715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1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0.62</c:v>
                </c:pt>
                <c:pt idx="4">
                  <c:v>#N/A</c:v>
                </c:pt>
                <c:pt idx="5">
                  <c:v>0.49</c:v>
                </c:pt>
                <c:pt idx="6">
                  <c:v>#N/A</c:v>
                </c:pt>
                <c:pt idx="7">
                  <c:v>0.34</c:v>
                </c:pt>
                <c:pt idx="8">
                  <c:v>#N/A</c:v>
                </c:pt>
                <c:pt idx="9">
                  <c:v>0.24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0.3</c:v>
                </c:pt>
                <c:pt idx="4">
                  <c:v>#N/A</c:v>
                </c:pt>
                <c:pt idx="5">
                  <c:v>0.68</c:v>
                </c:pt>
                <c:pt idx="6">
                  <c:v>#N/A</c:v>
                </c:pt>
                <c:pt idx="7">
                  <c:v>0.68</c:v>
                </c:pt>
                <c:pt idx="8">
                  <c:v>#N/A</c:v>
                </c:pt>
                <c:pt idx="9">
                  <c:v>0.81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c:v>
                </c:pt>
                <c:pt idx="2">
                  <c:v>#N/A</c:v>
                </c:pt>
                <c:pt idx="3">
                  <c:v>1.38</c:v>
                </c:pt>
                <c:pt idx="4">
                  <c:v>#N/A</c:v>
                </c:pt>
                <c:pt idx="5">
                  <c:v>1.75</c:v>
                </c:pt>
                <c:pt idx="6">
                  <c:v>#N/A</c:v>
                </c:pt>
                <c:pt idx="7">
                  <c:v>1.43</c:v>
                </c:pt>
                <c:pt idx="8">
                  <c:v>#N/A</c:v>
                </c:pt>
                <c:pt idx="9">
                  <c:v>1.74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4.29</c:v>
                </c:pt>
                <c:pt idx="2">
                  <c:v>#N/A</c:v>
                </c:pt>
                <c:pt idx="3">
                  <c:v>4.18</c:v>
                </c:pt>
                <c:pt idx="4">
                  <c:v>#N/A</c:v>
                </c:pt>
                <c:pt idx="5">
                  <c:v>4.93</c:v>
                </c:pt>
                <c:pt idx="6">
                  <c:v>#N/A</c:v>
                </c:pt>
                <c:pt idx="7">
                  <c:v>7.86</c:v>
                </c:pt>
                <c:pt idx="8">
                  <c:v>#N/A</c:v>
                </c:pt>
                <c:pt idx="9">
                  <c:v>9.8000000000000007</c:v>
                </c:pt>
              </c:numCache>
            </c:numRef>
          </c:val>
        </c:ser>
        <c:dLbls>
          <c:showLegendKey val="0"/>
          <c:showVal val="0"/>
          <c:showCatName val="0"/>
          <c:showSerName val="0"/>
          <c:showPercent val="0"/>
          <c:showBubbleSize val="0"/>
        </c:dLbls>
        <c:gapWidth val="150"/>
        <c:overlap val="100"/>
        <c:axId val="213867904"/>
        <c:axId val="214527984"/>
      </c:barChart>
      <c:catAx>
        <c:axId val="21386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27984"/>
        <c:crosses val="autoZero"/>
        <c:auto val="1"/>
        <c:lblAlgn val="ctr"/>
        <c:lblOffset val="100"/>
        <c:tickLblSkip val="1"/>
        <c:tickMarkSkip val="1"/>
        <c:noMultiLvlLbl val="0"/>
      </c:catAx>
      <c:valAx>
        <c:axId val="21452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6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280</c:v>
                </c:pt>
                <c:pt idx="5">
                  <c:v>274</c:v>
                </c:pt>
                <c:pt idx="8">
                  <c:v>304</c:v>
                </c:pt>
                <c:pt idx="11">
                  <c:v>337</c:v>
                </c:pt>
                <c:pt idx="14">
                  <c:v>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25</c:v>
                </c:pt>
                <c:pt idx="6">
                  <c:v>23</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c:v>
                </c:pt>
                <c:pt idx="3">
                  <c:v>19</c:v>
                </c:pt>
                <c:pt idx="6">
                  <c:v>18</c:v>
                </c:pt>
                <c:pt idx="9">
                  <c:v>21</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347</c:v>
                </c:pt>
                <c:pt idx="3">
                  <c:v>334</c:v>
                </c:pt>
                <c:pt idx="6">
                  <c:v>377</c:v>
                </c:pt>
                <c:pt idx="9">
                  <c:v>412</c:v>
                </c:pt>
                <c:pt idx="12">
                  <c:v>424</c:v>
                </c:pt>
              </c:numCache>
            </c:numRef>
          </c:val>
        </c:ser>
        <c:dLbls>
          <c:showLegendKey val="0"/>
          <c:showVal val="0"/>
          <c:showCatName val="0"/>
          <c:showSerName val="0"/>
          <c:showPercent val="0"/>
          <c:showBubbleSize val="0"/>
        </c:dLbls>
        <c:gapWidth val="100"/>
        <c:overlap val="100"/>
        <c:axId val="219988592"/>
        <c:axId val="21997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c:v>
                </c:pt>
                <c:pt idx="2">
                  <c:v>#N/A</c:v>
                </c:pt>
                <c:pt idx="3">
                  <c:v>#N/A</c:v>
                </c:pt>
                <c:pt idx="4">
                  <c:v>104</c:v>
                </c:pt>
                <c:pt idx="5">
                  <c:v>#N/A</c:v>
                </c:pt>
                <c:pt idx="6">
                  <c:v>#N/A</c:v>
                </c:pt>
                <c:pt idx="7">
                  <c:v>114</c:v>
                </c:pt>
                <c:pt idx="8">
                  <c:v>#N/A</c:v>
                </c:pt>
                <c:pt idx="9">
                  <c:v>#N/A</c:v>
                </c:pt>
                <c:pt idx="10">
                  <c:v>119</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219988592"/>
        <c:axId val="219979504"/>
      </c:lineChart>
      <c:catAx>
        <c:axId val="21998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79504"/>
        <c:crosses val="autoZero"/>
        <c:auto val="1"/>
        <c:lblAlgn val="ctr"/>
        <c:lblOffset val="100"/>
        <c:tickLblSkip val="1"/>
        <c:tickMarkSkip val="1"/>
        <c:noMultiLvlLbl val="0"/>
      </c:catAx>
      <c:valAx>
        <c:axId val="21997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8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3022</c:v>
                </c:pt>
                <c:pt idx="5">
                  <c:v>3050</c:v>
                </c:pt>
                <c:pt idx="8">
                  <c:v>3016</c:v>
                </c:pt>
                <c:pt idx="11">
                  <c:v>2877</c:v>
                </c:pt>
                <c:pt idx="14">
                  <c:v>2798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1630</c:v>
                </c:pt>
                <c:pt idx="5">
                  <c:v>1828</c:v>
                </c:pt>
                <c:pt idx="8">
                  <c:v>2048</c:v>
                </c:pt>
                <c:pt idx="11">
                  <c:v>1760</c:v>
                </c:pt>
                <c:pt idx="14">
                  <c:v>1827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813</c:v>
                </c:pt>
                <c:pt idx="3">
                  <c:v>798</c:v>
                </c:pt>
                <c:pt idx="6">
                  <c:v>781</c:v>
                </c:pt>
                <c:pt idx="9">
                  <c:v>762</c:v>
                </c:pt>
                <c:pt idx="12">
                  <c:v>695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146</c:v>
                </c:pt>
                <c:pt idx="3">
                  <c:v>142</c:v>
                </c:pt>
                <c:pt idx="6">
                  <c:v>125</c:v>
                </c:pt>
                <c:pt idx="9">
                  <c:v>151</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c:v>
                </c:pt>
                <c:pt idx="3">
                  <c:v>201</c:v>
                </c:pt>
                <c:pt idx="6">
                  <c:v>190</c:v>
                </c:pt>
                <c:pt idx="9">
                  <c:v>176</c:v>
                </c:pt>
                <c:pt idx="12">
                  <c:v>167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3736</c:v>
                </c:pt>
                <c:pt idx="3">
                  <c:v>3768</c:v>
                </c:pt>
                <c:pt idx="6">
                  <c:v>3713</c:v>
                </c:pt>
                <c:pt idx="9">
                  <c:v>3569</c:v>
                </c:pt>
                <c:pt idx="12">
                  <c:v>3539</c:v>
                </c:pt>
              </c:numCache>
            </c:numRef>
          </c:val>
        </c:ser>
        <c:dLbls>
          <c:showLegendKey val="0"/>
          <c:showVal val="0"/>
          <c:showCatName val="0"/>
          <c:showSerName val="0"/>
          <c:showPercent val="0"/>
          <c:showBubbleSize val="0"/>
        </c:dLbls>
        <c:gapWidth val="100"/>
        <c:overlap val="100"/>
        <c:axId val="220194680"/>
        <c:axId val="18500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259</c:v>
                </c:pt>
                <c:pt idx="2">
                  <c:v>#N/A</c:v>
                </c:pt>
                <c:pt idx="3">
                  <c:v>#N/A</c:v>
                </c:pt>
                <c:pt idx="4">
                  <c:v>32</c:v>
                </c:pt>
                <c:pt idx="5">
                  <c:v>#N/A</c:v>
                </c:pt>
                <c:pt idx="6">
                  <c:v>#N/A</c:v>
                </c:pt>
                <c:pt idx="7">
                  <c:v>0</c:v>
                </c:pt>
                <c:pt idx="8">
                  <c:v>#N/A</c:v>
                </c:pt>
                <c:pt idx="9">
                  <c:v>#N/A</c:v>
                </c:pt>
                <c:pt idx="10">
                  <c:v>22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0194680"/>
        <c:axId val="185002368"/>
      </c:lineChart>
      <c:catAx>
        <c:axId val="22019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002368"/>
        <c:crosses val="autoZero"/>
        <c:auto val="1"/>
        <c:lblAlgn val="ctr"/>
        <c:lblOffset val="100"/>
        <c:tickLblSkip val="1"/>
        <c:tickMarkSkip val="1"/>
        <c:noMultiLvlLbl val="0"/>
      </c:catAx>
      <c:valAx>
        <c:axId val="1850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9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{86EDAB2A-3FF1-4C30-8520-D7E5BA0F9EFB}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{80503B02-65B2-4D7B-BBB7-7462675B00C7}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{3A66047E-78B3-4696-AABD-96490B95B05F}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{3840EBB2-BECA-49E2-BFF8-516135AD89E9}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{1F4E11A5-BAA2-4B09-9E2C-63101D901747}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41.3</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{FCF3311C-C058-447F-AB44-ACB1EE6F1E80}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{4880A891-A0FB-430B-B82C-28D7E421A07F}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{A0843004-EE93-444E-845D-F492E1A9DDA6}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{EBD8BCB7-A9CD-407A-A1F5-1FA202D02EF0}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{7787D9B1-A6DB-4EF2-BA80-D4294F223BCD}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225379416"/>
        <c:axId val="225379800"/>
      </c:scatterChart>
      <c:valAx>
        <c:axId val="225379416"/>
        <c:scaling>
          <c:orientation val="minMax"/>
          <c:max val="60.800000000000004"/>
          <c:min val="40.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379800"/>
        <c:crosses val="autoZero"/>
        <c:crossBetween val="midCat"/>
      </c:valAx>
      <c:valAx>
        <c:axId val="2253798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379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{31134414-C580-4D35-AD09-95411D0A77AA}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{F0013B53-550F-4E90-8D2B-C925488398B3}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{E689C3F9-E923-4640-B650-E1A3FE1DA633}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{AF1E9B84-3535-49BD-A88D-3033B04B123F}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{4422FA96-F696-40AF-9599-AF6DEBD53A65}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5.9</c:v>
                </c:pt>
                <c:pt idx="2">
                  <c:v>5.4</c:v>
                </c:pt>
                <c:pt idx="3">
                  <c:v>5.5</c:v>
                </c:pt>
                <c:pt idx="4">
                  <c:v>6</c:v>
                </c:pt>
              </c:numCache>
            </c:numRef>
          </c:xVal>
          <c:yVal>
            <c:numRef>
              <c:f>公会計指標分析・財政指標組合せ分析表!$K$73:$O$73</c:f>
              <c:numCache>
                <c:formatCode>#,##0.0;"▲ "#,##0.0</c:formatCode>
                <c:ptCount val="5"/>
                <c:pt idx="0">
                  <c:v>13.4</c:v>
                </c:pt>
                <c:pt idx="1">
                  <c:v>1.5</c:v>
                </c:pt>
                <c:pt idx="3">
                  <c:v>1.1000000000000001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{BD01D8AA-0B38-4AB9-99A0-8ECBDB8C1C52}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{8108D381-B1CA-4613-AF67-C8C4576FBD30}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{B36E4514-2261-460A-B0A2-12F07BE733E9}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{DDD4ECC5-038A-4347-BC97-64687EDAEA52}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{39DF0382-52EE-49D5-8910-1F9B03120069}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25615720"/>
        <c:axId val="225093344"/>
      </c:scatterChart>
      <c:valAx>
        <c:axId val="225615720"/>
        <c:scaling>
          <c:orientation val="minMax"/>
          <c:max val="9.7999999999999989"/>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093344"/>
        <c:crosses val="autoZero"/>
        <c:crossBetween val="midCat"/>
      </c:valAx>
      <c:valAx>
        <c:axId val="22509334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615720"/>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人口の減少や高齢化による所得減少に加え、基幹産業である農林業が依然として低迷していることにより、税収等の自主財源が乏しい状況にあり、類似団体との比較においても下回る状況が続いている。</a:t>
          </a:r>
          <a:endParaRPr kumimoji="1" lang="en-US" altLang="ja-JP" sz="1300">
            <a:latin typeface="ＭＳ Ｐゴシック"/>
          </a:endParaRPr>
        </a:p>
        <a:p>
          <a:r>
            <a:rPr kumimoji="1" lang="ja-JP" altLang="en-US" sz="1300">
              <a:latin typeface="ＭＳ Ｐゴシック"/>
            </a:rPr>
            <a:t>　今後は、豊富な森林資源を最大限活用した施策を展開し、雇用・所得の増加による自主財源の確保を目指しながら、適正な財源規模による行政運営に努め、限られた財源の効率的な執行を図る。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149013</xdr:rowOff>
    </xdr:to>
    <xdr:cxnSp macro="">
      <xdr:nvCxnSpPr>
        <xdr:cNvPr id="73" name="直線コネクタ 72"/>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今年度は人件費や扶助費などの義務的経費が減少したため、昨年度と比較すると２．９ポイント減少した。</a:t>
          </a:r>
          <a:endParaRPr kumimoji="1" lang="en-US" altLang="ja-JP" sz="1300">
            <a:latin typeface="ＭＳ Ｐゴシック"/>
          </a:endParaRPr>
        </a:p>
        <a:p>
          <a:r>
            <a:rPr kumimoji="1" lang="ja-JP" altLang="en-US" sz="1300">
              <a:latin typeface="ＭＳ Ｐゴシック"/>
            </a:rPr>
            <a:t>　しかし、減少要因をみると経常収支比率を算定する際に分母となる経常一般財源等が増加したことが最大の要因と思われるので、経常的な経費の歳出抑制に努め、７０％台の維持に努める。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163619</xdr:rowOff>
    </xdr:from>
    <xdr:to>
      <xdr:col>7</xdr:col>
      <xdr:colOff>152400</xdr:colOff>
      <xdr:row>62</xdr:row>
      <xdr:rowOff>108796</xdr:rowOff>
    </xdr:to>
    <xdr:cxnSp macro="">
      <xdr:nvCxnSpPr>
        <xdr:cNvPr id="130" name="直線コネクタ 129"/>
        <xdr:cNvCxnSpPr/>
      </xdr:nvCxnSpPr>
      <xdr:spPr>
        <a:xfrm flipV="1">
          <a:off x="4114800" y="10622069"/>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67098</xdr:rowOff>
    </xdr:from>
    <xdr:to>
      <xdr:col>6</xdr:col>
      <xdr:colOff>0</xdr:colOff>
      <xdr:row>62</xdr:row>
      <xdr:rowOff>108796</xdr:rowOff>
    </xdr:to>
    <xdr:cxnSp macro="">
      <xdr:nvCxnSpPr>
        <xdr:cNvPr id="133" name="直線コネクタ 132"/>
        <xdr:cNvCxnSpPr/>
      </xdr:nvCxnSpPr>
      <xdr:spPr>
        <a:xfrm>
          <a:off x="3225800" y="10525548"/>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61</xdr:row>
      <xdr:rowOff>71120</xdr:rowOff>
    </xdr:to>
    <xdr:cxnSp macro="">
      <xdr:nvCxnSpPr>
        <xdr:cNvPr id="136" name="直線コネクタ 135"/>
        <xdr:cNvCxnSpPr/>
      </xdr:nvCxnSpPr>
      <xdr:spPr>
        <a:xfrm flipV="1">
          <a:off x="2336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63</xdr:row>
      <xdr:rowOff>25823</xdr:rowOff>
    </xdr:to>
    <xdr:cxnSp macro="">
      <xdr:nvCxnSpPr>
        <xdr:cNvPr id="139" name="直線コネクタ 138"/>
        <xdr:cNvCxnSpPr/>
      </xdr:nvCxnSpPr>
      <xdr:spPr>
        <a:xfrm flipV="1">
          <a:off x="1447800" y="105295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49" name="円/楕円 148"/>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129346</xdr:rowOff>
    </xdr:from>
    <xdr:ext cx="762000" cy="259045"/>
    <xdr:sp macro="" textlink="">
      <xdr:nvSpPr>
        <xdr:cNvPr id="150"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1" name="円/楕円 150"/>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2" name="テキスト ボックス 151"/>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16298</xdr:rowOff>
    </xdr:from>
    <xdr:to>
      <xdr:col>4</xdr:col>
      <xdr:colOff>533400</xdr:colOff>
      <xdr:row>61</xdr:row>
      <xdr:rowOff>117898</xdr:rowOff>
    </xdr:to>
    <xdr:sp macro="" textlink="">
      <xdr:nvSpPr>
        <xdr:cNvPr id="153" name="円/楕円 152"/>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128075</xdr:rowOff>
    </xdr:from>
    <xdr:ext cx="762000" cy="259045"/>
    <xdr:sp macro="" textlink="">
      <xdr:nvSpPr>
        <xdr:cNvPr id="154" name="テキスト ボックス 153"/>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5" name="円/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7" name="円/楕円 156"/>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58" name="テキスト ボックス 157"/>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平成２６年度から２７年度にかけて実施した役場庁舎耐震改修工事に伴い、改修後の庁舎で使用する備品を新たに購入したことにより、昨年度と比べ１３，７５３円増加した。</a:t>
          </a:r>
          <a:endParaRPr kumimoji="1" lang="en-US" altLang="ja-JP" sz="1300">
            <a:latin typeface="ＭＳ Ｐゴシック"/>
          </a:endParaRPr>
        </a:p>
        <a:p>
          <a:r>
            <a:rPr kumimoji="1" lang="ja-JP" altLang="en-US" sz="1300">
              <a:latin typeface="ＭＳ Ｐゴシック"/>
            </a:rPr>
            <a:t>　今回の支出は単年度限りの支出ではあるが、今後とも経費の抑制を第一とし、最小の経費で最大の効果をあげるよう努める。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9206</xdr:rowOff>
    </xdr:from>
    <xdr:to>
      <xdr:col>7</xdr:col>
      <xdr:colOff>152400</xdr:colOff>
      <xdr:row>81</xdr:row>
      <xdr:rowOff>14737</xdr:rowOff>
    </xdr:to>
    <xdr:cxnSp macro="">
      <xdr:nvCxnSpPr>
        <xdr:cNvPr id="192" name="直線コネクタ 191"/>
        <xdr:cNvCxnSpPr/>
      </xdr:nvCxnSpPr>
      <xdr:spPr>
        <a:xfrm>
          <a:off x="4114800" y="13896656"/>
          <a:ext cx="8382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170963</xdr:rowOff>
    </xdr:from>
    <xdr:ext cx="762000" cy="259045"/>
    <xdr:sp macro="" textlink="">
      <xdr:nvSpPr>
        <xdr:cNvPr id="193" name="人件費・物件費等の状況平均値テキスト"/>
        <xdr:cNvSpPr txBox="1"/>
      </xdr:nvSpPr>
      <xdr:spPr>
        <a:xfrm>
          <a:off x="5041900" y="1388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167388</xdr:rowOff>
    </xdr:from>
    <xdr:to>
      <xdr:col>6</xdr:col>
      <xdr:colOff>0</xdr:colOff>
      <xdr:row>81</xdr:row>
      <xdr:rowOff>9206</xdr:rowOff>
    </xdr:to>
    <xdr:cxnSp macro="">
      <xdr:nvCxnSpPr>
        <xdr:cNvPr id="195" name="直線コネクタ 194"/>
        <xdr:cNvCxnSpPr/>
      </xdr:nvCxnSpPr>
      <xdr:spPr>
        <a:xfrm>
          <a:off x="3225800" y="1388338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167388</xdr:rowOff>
    </xdr:from>
    <xdr:to>
      <xdr:col>4</xdr:col>
      <xdr:colOff>482600</xdr:colOff>
      <xdr:row>80</xdr:row>
      <xdr:rowOff>167568</xdr:rowOff>
    </xdr:to>
    <xdr:cxnSp macro="">
      <xdr:nvCxnSpPr>
        <xdr:cNvPr id="198" name="直線コネクタ 197"/>
        <xdr:cNvCxnSpPr/>
      </xdr:nvCxnSpPr>
      <xdr:spPr>
        <a:xfrm flipV="1">
          <a:off x="2336800" y="13883388"/>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167568</xdr:rowOff>
    </xdr:from>
    <xdr:to>
      <xdr:col>3</xdr:col>
      <xdr:colOff>279400</xdr:colOff>
      <xdr:row>80</xdr:row>
      <xdr:rowOff>170971</xdr:rowOff>
    </xdr:to>
    <xdr:cxnSp macro="">
      <xdr:nvCxnSpPr>
        <xdr:cNvPr id="201" name="直線コネクタ 200"/>
        <xdr:cNvCxnSpPr/>
      </xdr:nvCxnSpPr>
      <xdr:spPr>
        <a:xfrm flipV="1">
          <a:off x="1447800" y="13883568"/>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135387</xdr:rowOff>
    </xdr:from>
    <xdr:to>
      <xdr:col>7</xdr:col>
      <xdr:colOff>203200</xdr:colOff>
      <xdr:row>81</xdr:row>
      <xdr:rowOff>65537</xdr:rowOff>
    </xdr:to>
    <xdr:sp macro="" textlink="">
      <xdr:nvSpPr>
        <xdr:cNvPr id="211" name="円/楕円 210"/>
        <xdr:cNvSpPr/>
      </xdr:nvSpPr>
      <xdr:spPr>
        <a:xfrm>
          <a:off x="4902200" y="13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56664</xdr:rowOff>
    </xdr:from>
    <xdr:ext cx="762000" cy="259045"/>
    <xdr:sp macro="" textlink="">
      <xdr:nvSpPr>
        <xdr:cNvPr id="212" name="人件費・物件費等の状況該当値テキスト"/>
        <xdr:cNvSpPr txBox="1"/>
      </xdr:nvSpPr>
      <xdr:spPr>
        <a:xfrm>
          <a:off x="5041900" y="1377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129856</xdr:rowOff>
    </xdr:from>
    <xdr:to>
      <xdr:col>6</xdr:col>
      <xdr:colOff>50800</xdr:colOff>
      <xdr:row>81</xdr:row>
      <xdr:rowOff>60006</xdr:rowOff>
    </xdr:to>
    <xdr:sp macro="" textlink="">
      <xdr:nvSpPr>
        <xdr:cNvPr id="213" name="円/楕円 212"/>
        <xdr:cNvSpPr/>
      </xdr:nvSpPr>
      <xdr:spPr>
        <a:xfrm>
          <a:off x="4064000" y="138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70183</xdr:rowOff>
    </xdr:from>
    <xdr:ext cx="736600" cy="259045"/>
    <xdr:sp macro="" textlink="">
      <xdr:nvSpPr>
        <xdr:cNvPr id="214" name="テキスト ボックス 213"/>
        <xdr:cNvSpPr txBox="1"/>
      </xdr:nvSpPr>
      <xdr:spPr>
        <a:xfrm>
          <a:off x="3733800" y="136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116588</xdr:rowOff>
    </xdr:from>
    <xdr:to>
      <xdr:col>4</xdr:col>
      <xdr:colOff>533400</xdr:colOff>
      <xdr:row>81</xdr:row>
      <xdr:rowOff>46738</xdr:rowOff>
    </xdr:to>
    <xdr:sp macro="" textlink="">
      <xdr:nvSpPr>
        <xdr:cNvPr id="215" name="円/楕円 214"/>
        <xdr:cNvSpPr/>
      </xdr:nvSpPr>
      <xdr:spPr>
        <a:xfrm>
          <a:off x="3175000" y="13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56915</xdr:rowOff>
    </xdr:from>
    <xdr:ext cx="762000" cy="259045"/>
    <xdr:sp macro="" textlink="">
      <xdr:nvSpPr>
        <xdr:cNvPr id="216" name="テキスト ボックス 215"/>
        <xdr:cNvSpPr txBox="1"/>
      </xdr:nvSpPr>
      <xdr:spPr>
        <a:xfrm>
          <a:off x="2844800" y="1360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116768</xdr:rowOff>
    </xdr:from>
    <xdr:to>
      <xdr:col>3</xdr:col>
      <xdr:colOff>330200</xdr:colOff>
      <xdr:row>81</xdr:row>
      <xdr:rowOff>46918</xdr:rowOff>
    </xdr:to>
    <xdr:sp macro="" textlink="">
      <xdr:nvSpPr>
        <xdr:cNvPr id="217" name="円/楕円 216"/>
        <xdr:cNvSpPr/>
      </xdr:nvSpPr>
      <xdr:spPr>
        <a:xfrm>
          <a:off x="2286000" y="138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57095</xdr:rowOff>
    </xdr:from>
    <xdr:ext cx="762000" cy="259045"/>
    <xdr:sp macro="" textlink="">
      <xdr:nvSpPr>
        <xdr:cNvPr id="218" name="テキスト ボックス 217"/>
        <xdr:cNvSpPr txBox="1"/>
      </xdr:nvSpPr>
      <xdr:spPr>
        <a:xfrm>
          <a:off x="1955800" y="136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120171</xdr:rowOff>
    </xdr:from>
    <xdr:to>
      <xdr:col>2</xdr:col>
      <xdr:colOff>127000</xdr:colOff>
      <xdr:row>81</xdr:row>
      <xdr:rowOff>50321</xdr:rowOff>
    </xdr:to>
    <xdr:sp macro="" textlink="">
      <xdr:nvSpPr>
        <xdr:cNvPr id="219" name="円/楕円 218"/>
        <xdr:cNvSpPr/>
      </xdr:nvSpPr>
      <xdr:spPr>
        <a:xfrm>
          <a:off x="1397000" y="138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60498</xdr:rowOff>
    </xdr:from>
    <xdr:ext cx="762000" cy="259045"/>
    <xdr:sp macro="" textlink="">
      <xdr:nvSpPr>
        <xdr:cNvPr id="220" name="テキスト ボックス 219"/>
        <xdr:cNvSpPr txBox="1"/>
      </xdr:nvSpPr>
      <xdr:spPr>
        <a:xfrm>
          <a:off x="1066800" y="136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職員構成の変動などにより昨年度と比べ１．７ポイント上昇し、類似団体と比較しても３．０ポイント高い位置にいる。</a:t>
          </a:r>
          <a:endParaRPr kumimoji="1" lang="en-US" altLang="ja-JP" sz="1300">
            <a:latin typeface="ＭＳ Ｐゴシック"/>
          </a:endParaRPr>
        </a:p>
        <a:p>
          <a:r>
            <a:rPr kumimoji="1" lang="ja-JP" altLang="en-US" sz="1300">
              <a:latin typeface="ＭＳ Ｐゴシック"/>
            </a:rPr>
            <a:t>　今後も、給与制度に基づく適正な給与水準の確保に努める。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62864</xdr:rowOff>
    </xdr:from>
    <xdr:to>
      <xdr:col>24</xdr:col>
      <xdr:colOff>558800</xdr:colOff>
      <xdr:row>87</xdr:row>
      <xdr:rowOff>165418</xdr:rowOff>
    </xdr:to>
    <xdr:cxnSp macro="">
      <xdr:nvCxnSpPr>
        <xdr:cNvPr id="250" name="直線コネクタ 249"/>
        <xdr:cNvCxnSpPr/>
      </xdr:nvCxnSpPr>
      <xdr:spPr>
        <a:xfrm>
          <a:off x="16179800" y="14979014"/>
          <a:ext cx="838200" cy="10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20638</xdr:rowOff>
    </xdr:from>
    <xdr:to>
      <xdr:col>23</xdr:col>
      <xdr:colOff>406400</xdr:colOff>
      <xdr:row>87</xdr:row>
      <xdr:rowOff>62864</xdr:rowOff>
    </xdr:to>
    <xdr:cxnSp macro="">
      <xdr:nvCxnSpPr>
        <xdr:cNvPr id="253" name="直線コネクタ 252"/>
        <xdr:cNvCxnSpPr/>
      </xdr:nvCxnSpPr>
      <xdr:spPr>
        <a:xfrm>
          <a:off x="15290800" y="1493678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86995</xdr:rowOff>
    </xdr:from>
    <xdr:to>
      <xdr:col>23</xdr:col>
      <xdr:colOff>457200</xdr:colOff>
      <xdr:row>87</xdr:row>
      <xdr:rowOff>17145</xdr:rowOff>
    </xdr:to>
    <xdr:sp macro="" textlink="">
      <xdr:nvSpPr>
        <xdr:cNvPr id="254" name="フローチャート : 判断 253"/>
        <xdr:cNvSpPr/>
      </xdr:nvSpPr>
      <xdr:spPr>
        <a:xfrm>
          <a:off x="16129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27322</xdr:rowOff>
    </xdr:from>
    <xdr:ext cx="736600" cy="259045"/>
    <xdr:sp macro="" textlink="">
      <xdr:nvSpPr>
        <xdr:cNvPr id="255" name="テキスト ボックス 254"/>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20638</xdr:rowOff>
    </xdr:from>
    <xdr:to>
      <xdr:col>22</xdr:col>
      <xdr:colOff>203200</xdr:colOff>
      <xdr:row>89</xdr:row>
      <xdr:rowOff>87948</xdr:rowOff>
    </xdr:to>
    <xdr:cxnSp macro="">
      <xdr:nvCxnSpPr>
        <xdr:cNvPr id="256" name="直線コネクタ 255"/>
        <xdr:cNvCxnSpPr/>
      </xdr:nvCxnSpPr>
      <xdr:spPr>
        <a:xfrm flipV="1">
          <a:off x="14401800" y="1493678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32702</xdr:rowOff>
    </xdr:from>
    <xdr:to>
      <xdr:col>22</xdr:col>
      <xdr:colOff>254000</xdr:colOff>
      <xdr:row>86</xdr:row>
      <xdr:rowOff>134302</xdr:rowOff>
    </xdr:to>
    <xdr:sp macro="" textlink="">
      <xdr:nvSpPr>
        <xdr:cNvPr id="257" name="フローチャート : 判断 256"/>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144479</xdr:rowOff>
    </xdr:from>
    <xdr:ext cx="762000" cy="259045"/>
    <xdr:sp macro="" textlink="">
      <xdr:nvSpPr>
        <xdr:cNvPr id="258" name="テキスト ボックス 257"/>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54293</xdr:rowOff>
    </xdr:from>
    <xdr:to>
      <xdr:col>21</xdr:col>
      <xdr:colOff>0</xdr:colOff>
      <xdr:row>89</xdr:row>
      <xdr:rowOff>87948</xdr:rowOff>
    </xdr:to>
    <xdr:cxnSp macro="">
      <xdr:nvCxnSpPr>
        <xdr:cNvPr id="259" name="直線コネクタ 258"/>
        <xdr:cNvCxnSpPr/>
      </xdr:nvCxnSpPr>
      <xdr:spPr>
        <a:xfrm>
          <a:off x="13512800" y="1514189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160338</xdr:rowOff>
    </xdr:from>
    <xdr:to>
      <xdr:col>21</xdr:col>
      <xdr:colOff>50800</xdr:colOff>
      <xdr:row>89</xdr:row>
      <xdr:rowOff>90488</xdr:rowOff>
    </xdr:to>
    <xdr:sp macro="" textlink="">
      <xdr:nvSpPr>
        <xdr:cNvPr id="260" name="フローチャート : 判断 259"/>
        <xdr:cNvSpPr/>
      </xdr:nvSpPr>
      <xdr:spPr>
        <a:xfrm>
          <a:off x="14351000" y="152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100665</xdr:rowOff>
    </xdr:from>
    <xdr:ext cx="762000" cy="259045"/>
    <xdr:sp macro="" textlink="">
      <xdr:nvSpPr>
        <xdr:cNvPr id="261" name="テキスト ボックス 260"/>
        <xdr:cNvSpPr txBox="1"/>
      </xdr:nvSpPr>
      <xdr:spPr>
        <a:xfrm>
          <a:off x="14020800" y="150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148273</xdr:rowOff>
    </xdr:from>
    <xdr:to>
      <xdr:col>19</xdr:col>
      <xdr:colOff>533400</xdr:colOff>
      <xdr:row>89</xdr:row>
      <xdr:rowOff>78423</xdr:rowOff>
    </xdr:to>
    <xdr:sp macro="" textlink="">
      <xdr:nvSpPr>
        <xdr:cNvPr id="262" name="フローチャート : 判断 261"/>
        <xdr:cNvSpPr/>
      </xdr:nvSpPr>
      <xdr:spPr>
        <a:xfrm>
          <a:off x="13462000" y="1523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63200</xdr:rowOff>
    </xdr:from>
    <xdr:ext cx="762000" cy="259045"/>
    <xdr:sp macro="" textlink="">
      <xdr:nvSpPr>
        <xdr:cNvPr id="263" name="テキスト ボックス 262"/>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114618</xdr:rowOff>
    </xdr:from>
    <xdr:to>
      <xdr:col>24</xdr:col>
      <xdr:colOff>609600</xdr:colOff>
      <xdr:row>88</xdr:row>
      <xdr:rowOff>44768</xdr:rowOff>
    </xdr:to>
    <xdr:sp macro="" textlink="">
      <xdr:nvSpPr>
        <xdr:cNvPr id="269" name="円/楕円 268"/>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10495</xdr:rowOff>
    </xdr:from>
    <xdr:ext cx="762000" cy="259045"/>
    <xdr:sp macro="" textlink="">
      <xdr:nvSpPr>
        <xdr:cNvPr id="270" name="給与水準   （国との比較）該当値テキスト"/>
        <xdr:cNvSpPr txBox="1"/>
      </xdr:nvSpPr>
      <xdr:spPr>
        <a:xfrm>
          <a:off x="17106900" y="14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12064</xdr:rowOff>
    </xdr:from>
    <xdr:to>
      <xdr:col>23</xdr:col>
      <xdr:colOff>457200</xdr:colOff>
      <xdr:row>87</xdr:row>
      <xdr:rowOff>113664</xdr:rowOff>
    </xdr:to>
    <xdr:sp macro="" textlink="">
      <xdr:nvSpPr>
        <xdr:cNvPr id="271" name="円/楕円 270"/>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98441</xdr:rowOff>
    </xdr:from>
    <xdr:ext cx="736600" cy="259045"/>
    <xdr:sp macro="" textlink="">
      <xdr:nvSpPr>
        <xdr:cNvPr id="272" name="テキスト ボックス 271"/>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141288</xdr:rowOff>
    </xdr:from>
    <xdr:to>
      <xdr:col>22</xdr:col>
      <xdr:colOff>254000</xdr:colOff>
      <xdr:row>87</xdr:row>
      <xdr:rowOff>71438</xdr:rowOff>
    </xdr:to>
    <xdr:sp macro="" textlink="">
      <xdr:nvSpPr>
        <xdr:cNvPr id="273" name="円/楕円 272"/>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56215</xdr:rowOff>
    </xdr:from>
    <xdr:ext cx="762000" cy="259045"/>
    <xdr:sp macro="" textlink="">
      <xdr:nvSpPr>
        <xdr:cNvPr id="274" name="テキスト ボックス 273"/>
        <xdr:cNvSpPr txBox="1"/>
      </xdr:nvSpPr>
      <xdr:spPr>
        <a:xfrm>
          <a:off x="14909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37148</xdr:rowOff>
    </xdr:from>
    <xdr:to>
      <xdr:col>21</xdr:col>
      <xdr:colOff>50800</xdr:colOff>
      <xdr:row>89</xdr:row>
      <xdr:rowOff>138748</xdr:rowOff>
    </xdr:to>
    <xdr:sp macro="" textlink="">
      <xdr:nvSpPr>
        <xdr:cNvPr id="275" name="円/楕円 274"/>
        <xdr:cNvSpPr/>
      </xdr:nvSpPr>
      <xdr:spPr>
        <a:xfrm>
          <a:off x="14351000" y="152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123525</xdr:rowOff>
    </xdr:from>
    <xdr:ext cx="762000" cy="259045"/>
    <xdr:sp macro="" textlink="">
      <xdr:nvSpPr>
        <xdr:cNvPr id="276" name="テキスト ボックス 275"/>
        <xdr:cNvSpPr txBox="1"/>
      </xdr:nvSpPr>
      <xdr:spPr>
        <a:xfrm>
          <a:off x="14020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77" name="円/楕円 276"/>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115270</xdr:rowOff>
    </xdr:from>
    <xdr:ext cx="762000" cy="259045"/>
    <xdr:sp macro="" textlink="">
      <xdr:nvSpPr>
        <xdr:cNvPr id="278" name="テキスト ボックス 277"/>
        <xdr:cNvSpPr txBox="1"/>
      </xdr:nvSpPr>
      <xdr:spPr>
        <a:xfrm>
          <a:off x="13131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を行ってはいるものの、分母となる人口の減少が著しいため、昨年度より０．２３人増加している。今後も職員同士の連携をより一層高め、住民サービスを低下させることなく事務の効率化を目指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171238</xdr:rowOff>
    </xdr:from>
    <xdr:to>
      <xdr:col>24</xdr:col>
      <xdr:colOff>558800</xdr:colOff>
      <xdr:row>59</xdr:row>
      <xdr:rowOff>2431</xdr:rowOff>
    </xdr:to>
    <xdr:cxnSp macro="">
      <xdr:nvCxnSpPr>
        <xdr:cNvPr id="314" name="直線コネクタ 313"/>
        <xdr:cNvCxnSpPr/>
      </xdr:nvCxnSpPr>
      <xdr:spPr>
        <a:xfrm>
          <a:off x="16179800" y="10115338"/>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158657</xdr:rowOff>
    </xdr:from>
    <xdr:ext cx="762000" cy="259045"/>
    <xdr:sp macro="" textlink="">
      <xdr:nvSpPr>
        <xdr:cNvPr id="315" name="定員管理の状況平均値テキスト"/>
        <xdr:cNvSpPr txBox="1"/>
      </xdr:nvSpPr>
      <xdr:spPr>
        <a:xfrm>
          <a:off x="17106900" y="1010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161241</xdr:rowOff>
    </xdr:from>
    <xdr:to>
      <xdr:col>23</xdr:col>
      <xdr:colOff>406400</xdr:colOff>
      <xdr:row>58</xdr:row>
      <xdr:rowOff>171238</xdr:rowOff>
    </xdr:to>
    <xdr:cxnSp macro="">
      <xdr:nvCxnSpPr>
        <xdr:cNvPr id="317" name="直線コネクタ 316"/>
        <xdr:cNvCxnSpPr/>
      </xdr:nvCxnSpPr>
      <xdr:spPr>
        <a:xfrm>
          <a:off x="15290800" y="10105341"/>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18" name="フローチャート : 判断 317"/>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52371</xdr:rowOff>
    </xdr:from>
    <xdr:ext cx="736600" cy="259045"/>
    <xdr:sp macro="" textlink="">
      <xdr:nvSpPr>
        <xdr:cNvPr id="319" name="テキスト ボックス 318"/>
        <xdr:cNvSpPr txBox="1"/>
      </xdr:nvSpPr>
      <xdr:spPr>
        <a:xfrm>
          <a:off x="15798800" y="1016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156186</xdr:rowOff>
    </xdr:from>
    <xdr:to>
      <xdr:col>22</xdr:col>
      <xdr:colOff>203200</xdr:colOff>
      <xdr:row>58</xdr:row>
      <xdr:rowOff>161241</xdr:rowOff>
    </xdr:to>
    <xdr:cxnSp macro="">
      <xdr:nvCxnSpPr>
        <xdr:cNvPr id="320" name="直線コネクタ 319"/>
        <xdr:cNvCxnSpPr/>
      </xdr:nvCxnSpPr>
      <xdr:spPr>
        <a:xfrm>
          <a:off x="14401800" y="1010028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1" name="フローチャート : 判断 320"/>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2" name="テキスト ボックス 321"/>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154577</xdr:rowOff>
    </xdr:from>
    <xdr:to>
      <xdr:col>21</xdr:col>
      <xdr:colOff>0</xdr:colOff>
      <xdr:row>58</xdr:row>
      <xdr:rowOff>156186</xdr:rowOff>
    </xdr:to>
    <xdr:cxnSp macro="">
      <xdr:nvCxnSpPr>
        <xdr:cNvPr id="323" name="直線コネクタ 322"/>
        <xdr:cNvCxnSpPr/>
      </xdr:nvCxnSpPr>
      <xdr:spPr>
        <a:xfrm>
          <a:off x="13512800" y="1009867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4" name="フローチャート : 判断 323"/>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5" name="テキスト ボックス 324"/>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6" name="フローチャート : 判断 325"/>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7" name="テキスト ボックス 326"/>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123081</xdr:rowOff>
    </xdr:from>
    <xdr:to>
      <xdr:col>24</xdr:col>
      <xdr:colOff>609600</xdr:colOff>
      <xdr:row>59</xdr:row>
      <xdr:rowOff>53231</xdr:rowOff>
    </xdr:to>
    <xdr:sp macro="" textlink="">
      <xdr:nvSpPr>
        <xdr:cNvPr id="333" name="円/楕円 332"/>
        <xdr:cNvSpPr/>
      </xdr:nvSpPr>
      <xdr:spPr>
        <a:xfrm>
          <a:off x="16967200" y="100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44358</xdr:rowOff>
    </xdr:from>
    <xdr:ext cx="762000" cy="259045"/>
    <xdr:sp macro="" textlink="">
      <xdr:nvSpPr>
        <xdr:cNvPr id="334" name="定員管理の状況該当値テキスト"/>
        <xdr:cNvSpPr txBox="1"/>
      </xdr:nvSpPr>
      <xdr:spPr>
        <a:xfrm>
          <a:off x="17106900" y="99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120438</xdr:rowOff>
    </xdr:from>
    <xdr:to>
      <xdr:col>23</xdr:col>
      <xdr:colOff>457200</xdr:colOff>
      <xdr:row>59</xdr:row>
      <xdr:rowOff>50588</xdr:rowOff>
    </xdr:to>
    <xdr:sp macro="" textlink="">
      <xdr:nvSpPr>
        <xdr:cNvPr id="335" name="円/楕円 334"/>
        <xdr:cNvSpPr/>
      </xdr:nvSpPr>
      <xdr:spPr>
        <a:xfrm>
          <a:off x="16129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60765</xdr:rowOff>
    </xdr:from>
    <xdr:ext cx="736600" cy="259045"/>
    <xdr:sp macro="" textlink="">
      <xdr:nvSpPr>
        <xdr:cNvPr id="336" name="テキスト ボックス 335"/>
        <xdr:cNvSpPr txBox="1"/>
      </xdr:nvSpPr>
      <xdr:spPr>
        <a:xfrm>
          <a:off x="15798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110441</xdr:rowOff>
    </xdr:from>
    <xdr:to>
      <xdr:col>22</xdr:col>
      <xdr:colOff>254000</xdr:colOff>
      <xdr:row>59</xdr:row>
      <xdr:rowOff>40591</xdr:rowOff>
    </xdr:to>
    <xdr:sp macro="" textlink="">
      <xdr:nvSpPr>
        <xdr:cNvPr id="337" name="円/楕円 336"/>
        <xdr:cNvSpPr/>
      </xdr:nvSpPr>
      <xdr:spPr>
        <a:xfrm>
          <a:off x="15240000" y="100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50768</xdr:rowOff>
    </xdr:from>
    <xdr:ext cx="762000" cy="259045"/>
    <xdr:sp macro="" textlink="">
      <xdr:nvSpPr>
        <xdr:cNvPr id="338" name="テキスト ボックス 337"/>
        <xdr:cNvSpPr txBox="1"/>
      </xdr:nvSpPr>
      <xdr:spPr>
        <a:xfrm>
          <a:off x="14909800" y="98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105386</xdr:rowOff>
    </xdr:from>
    <xdr:to>
      <xdr:col>21</xdr:col>
      <xdr:colOff>50800</xdr:colOff>
      <xdr:row>59</xdr:row>
      <xdr:rowOff>35536</xdr:rowOff>
    </xdr:to>
    <xdr:sp macro="" textlink="">
      <xdr:nvSpPr>
        <xdr:cNvPr id="339" name="円/楕円 338"/>
        <xdr:cNvSpPr/>
      </xdr:nvSpPr>
      <xdr:spPr>
        <a:xfrm>
          <a:off x="14351000" y="100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45713</xdr:rowOff>
    </xdr:from>
    <xdr:ext cx="762000" cy="259045"/>
    <xdr:sp macro="" textlink="">
      <xdr:nvSpPr>
        <xdr:cNvPr id="340" name="テキスト ボックス 339"/>
        <xdr:cNvSpPr txBox="1"/>
      </xdr:nvSpPr>
      <xdr:spPr>
        <a:xfrm>
          <a:off x="14020800" y="981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103777</xdr:rowOff>
    </xdr:from>
    <xdr:to>
      <xdr:col>19</xdr:col>
      <xdr:colOff>533400</xdr:colOff>
      <xdr:row>59</xdr:row>
      <xdr:rowOff>33927</xdr:rowOff>
    </xdr:to>
    <xdr:sp macro="" textlink="">
      <xdr:nvSpPr>
        <xdr:cNvPr id="341" name="円/楕円 340"/>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44104</xdr:rowOff>
    </xdr:from>
    <xdr:ext cx="762000" cy="259045"/>
    <xdr:sp macro="" textlink="">
      <xdr:nvSpPr>
        <xdr:cNvPr id="342" name="テキスト ボックス 341"/>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元利償還額が増加したため、単年度での実質公債費比率で６．３となり、３ヵ年平均でも０．５ポイント上昇した。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57150</xdr:rowOff>
    </xdr:to>
    <xdr:cxnSp macro="">
      <xdr:nvCxnSpPr>
        <xdr:cNvPr id="372" name="直線コネクタ 371"/>
        <xdr:cNvCxnSpPr/>
      </xdr:nvCxnSpPr>
      <xdr:spPr>
        <a:xfrm>
          <a:off x="16179800" y="67135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20955</xdr:rowOff>
    </xdr:from>
    <xdr:to>
      <xdr:col>23</xdr:col>
      <xdr:colOff>406400</xdr:colOff>
      <xdr:row>39</xdr:row>
      <xdr:rowOff>26988</xdr:rowOff>
    </xdr:to>
    <xdr:cxnSp macro="">
      <xdr:nvCxnSpPr>
        <xdr:cNvPr id="375" name="直線コネクタ 374"/>
        <xdr:cNvCxnSpPr/>
      </xdr:nvCxnSpPr>
      <xdr:spPr>
        <a:xfrm>
          <a:off x="15290800" y="67075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6" name="フローチャート : 判断 375"/>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7" name="テキスト ボックス 376"/>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20955</xdr:rowOff>
    </xdr:from>
    <xdr:to>
      <xdr:col>22</xdr:col>
      <xdr:colOff>203200</xdr:colOff>
      <xdr:row>39</xdr:row>
      <xdr:rowOff>51118</xdr:rowOff>
    </xdr:to>
    <xdr:cxnSp macro="">
      <xdr:nvCxnSpPr>
        <xdr:cNvPr id="378" name="直線コネクタ 377"/>
        <xdr:cNvCxnSpPr/>
      </xdr:nvCxnSpPr>
      <xdr:spPr>
        <a:xfrm flipV="1">
          <a:off x="14401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79" name="フローチャート : 判断 378"/>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0" name="テキスト ボックス 379"/>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39</xdr:row>
      <xdr:rowOff>111443</xdr:rowOff>
    </xdr:to>
    <xdr:cxnSp macro="">
      <xdr:nvCxnSpPr>
        <xdr:cNvPr id="381" name="直線コネクタ 380"/>
        <xdr:cNvCxnSpPr/>
      </xdr:nvCxnSpPr>
      <xdr:spPr>
        <a:xfrm flipV="1">
          <a:off x="13512800" y="67376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2" name="フローチャート : 判断 38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3" name="テキスト ボックス 382"/>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4" name="フローチャート : 判断 383"/>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126382</xdr:rowOff>
    </xdr:from>
    <xdr:ext cx="762000" cy="259045"/>
    <xdr:sp macro="" textlink="">
      <xdr:nvSpPr>
        <xdr:cNvPr id="385" name="テキスト ボックス 384"/>
        <xdr:cNvSpPr txBox="1"/>
      </xdr:nvSpPr>
      <xdr:spPr>
        <a:xfrm>
          <a:off x="13131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1" name="円/楕円 390"/>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2"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3" name="円/楕円 392"/>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394" name="テキスト ボックス 393"/>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141605</xdr:rowOff>
    </xdr:from>
    <xdr:to>
      <xdr:col>22</xdr:col>
      <xdr:colOff>254000</xdr:colOff>
      <xdr:row>39</xdr:row>
      <xdr:rowOff>71755</xdr:rowOff>
    </xdr:to>
    <xdr:sp macro="" textlink="">
      <xdr:nvSpPr>
        <xdr:cNvPr id="395" name="円/楕円 394"/>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396" name="テキスト ボックス 395"/>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397" name="円/楕円 396"/>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398" name="テキスト ボックス 397"/>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399" name="円/楕円 398"/>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400" name="テキスト ボックス 399"/>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は役場庁舎の耐震改修工事の財源として基金を取崩したため、比率が算定される結果となったが、今年度は退職手当負担見込額をはじめとした将来負担額が減少し、また、基金の積み増しもできたため、再び比率が算定されない結果となった。</a:t>
          </a:r>
          <a:endParaRPr kumimoji="1" lang="en-US" altLang="ja-JP" sz="1300">
            <a:latin typeface="ＭＳ Ｐゴシック"/>
          </a:endParaRPr>
        </a:p>
        <a:p>
          <a:r>
            <a:rPr kumimoji="1" lang="ja-JP" altLang="en-US" sz="1300">
              <a:latin typeface="ＭＳ Ｐゴシック"/>
            </a:rPr>
            <a:t>　今後も、将来世代への負担を少しでも減らし、老朽化していく公共施設の改修に備え基金の積み増しを行いたい。</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529</xdr:rowOff>
    </xdr:from>
    <xdr:to>
      <xdr:col>21</xdr:col>
      <xdr:colOff>0</xdr:colOff>
      <xdr:row>15</xdr:row>
      <xdr:rowOff>68368</xdr:rowOff>
    </xdr:to>
    <xdr:cxnSp macro="">
      <xdr:nvCxnSpPr>
        <xdr:cNvPr id="436" name="直線コネクタ 435"/>
        <xdr:cNvCxnSpPr/>
      </xdr:nvCxnSpPr>
      <xdr:spPr>
        <a:xfrm flipV="1">
          <a:off x="13512800" y="2400829"/>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113136</xdr:rowOff>
    </xdr:from>
    <xdr:to>
      <xdr:col>23</xdr:col>
      <xdr:colOff>457200</xdr:colOff>
      <xdr:row>14</xdr:row>
      <xdr:rowOff>43286</xdr:rowOff>
    </xdr:to>
    <xdr:sp macro="" textlink="">
      <xdr:nvSpPr>
        <xdr:cNvPr id="450" name="円/楕円 449"/>
        <xdr:cNvSpPr/>
      </xdr:nvSpPr>
      <xdr:spPr>
        <a:xfrm>
          <a:off x="161290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28063</xdr:rowOff>
    </xdr:from>
    <xdr:ext cx="736600" cy="259045"/>
    <xdr:sp macro="" textlink="">
      <xdr:nvSpPr>
        <xdr:cNvPr id="451" name="テキスト ボックス 450"/>
        <xdr:cNvSpPr txBox="1"/>
      </xdr:nvSpPr>
      <xdr:spPr>
        <a:xfrm>
          <a:off x="15798800" y="242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121179</xdr:rowOff>
    </xdr:from>
    <xdr:to>
      <xdr:col>21</xdr:col>
      <xdr:colOff>50800</xdr:colOff>
      <xdr:row>14</xdr:row>
      <xdr:rowOff>51329</xdr:rowOff>
    </xdr:to>
    <xdr:sp macro="" textlink="">
      <xdr:nvSpPr>
        <xdr:cNvPr id="452" name="円/楕円 451"/>
        <xdr:cNvSpPr/>
      </xdr:nvSpPr>
      <xdr:spPr>
        <a:xfrm>
          <a:off x="14351000" y="23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36106</xdr:rowOff>
    </xdr:from>
    <xdr:ext cx="762000" cy="259045"/>
    <xdr:sp macro="" textlink="">
      <xdr:nvSpPr>
        <xdr:cNvPr id="453" name="テキスト ボックス 452"/>
        <xdr:cNvSpPr txBox="1"/>
      </xdr:nvSpPr>
      <xdr:spPr>
        <a:xfrm>
          <a:off x="14020800" y="24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17568</xdr:rowOff>
    </xdr:from>
    <xdr:to>
      <xdr:col>19</xdr:col>
      <xdr:colOff>533400</xdr:colOff>
      <xdr:row>15</xdr:row>
      <xdr:rowOff>119168</xdr:rowOff>
    </xdr:to>
    <xdr:sp macro="" textlink="">
      <xdr:nvSpPr>
        <xdr:cNvPr id="454" name="円/楕円 453"/>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103945</xdr:rowOff>
    </xdr:from>
    <xdr:ext cx="762000" cy="259045"/>
    <xdr:sp macro="" textlink="">
      <xdr:nvSpPr>
        <xdr:cNvPr id="455" name="テキスト ボックス 454"/>
        <xdr:cNvSpPr txBox="1"/>
      </xdr:nvSpPr>
      <xdr:spPr>
        <a:xfrm>
          <a:off x="13131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４名に対し、新規採用３名再任用２名となり、職員数は増加したものの職員給などは減少し、前年度と比べ１．１ポイント減少している。また、類似団体平均と比較しても１．９ポイント下回っている。</a:t>
          </a:r>
          <a:endParaRPr kumimoji="1" lang="en-US" altLang="ja-JP" sz="1300">
            <a:latin typeface="ＭＳ Ｐゴシック"/>
          </a:endParaRPr>
        </a:p>
        <a:p>
          <a:r>
            <a:rPr kumimoji="1" lang="ja-JP" altLang="en-US" sz="1300">
              <a:latin typeface="ＭＳ Ｐゴシック"/>
            </a:rPr>
            <a:t>　今後も適切な定員管理を行い、人件費の上昇を抑える。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76708</xdr:rowOff>
    </xdr:to>
    <xdr:cxnSp macro="">
      <xdr:nvCxnSpPr>
        <xdr:cNvPr id="64" name="直線コネクタ 63"/>
        <xdr:cNvCxnSpPr/>
      </xdr:nvCxnSpPr>
      <xdr:spPr>
        <a:xfrm flipV="1">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76708</xdr:rowOff>
    </xdr:to>
    <xdr:cxnSp macro="">
      <xdr:nvCxnSpPr>
        <xdr:cNvPr id="67" name="直線コネクタ 66"/>
        <xdr:cNvCxnSpPr/>
      </xdr:nvCxnSpPr>
      <xdr:spPr>
        <a:xfrm>
          <a:off x="3098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104140</xdr:rowOff>
    </xdr:to>
    <xdr:cxnSp macro="">
      <xdr:nvCxnSpPr>
        <xdr:cNvPr id="70" name="直線コネクタ 69"/>
        <xdr:cNvCxnSpPr/>
      </xdr:nvCxnSpPr>
      <xdr:spPr>
        <a:xfrm flipV="1">
          <a:off x="2209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60706</xdr:rowOff>
    </xdr:to>
    <xdr:cxnSp macro="">
      <xdr:nvCxnSpPr>
        <xdr:cNvPr id="73" name="直線コネクタ 72"/>
        <xdr:cNvCxnSpPr/>
      </xdr:nvCxnSpPr>
      <xdr:spPr>
        <a:xfrm flipV="1">
          <a:off x="1320800" y="6276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3" name="円/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1" name="円/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物件費の経常収支比率について、燃料費や光熱水費の減少により前年度と比べ０．７ポイント減少し、類似団体と比較しても１．７ポイント下回っている。</a:t>
          </a:r>
          <a:endParaRPr kumimoji="1" lang="en-US" altLang="ja-JP" sz="1300">
            <a:latin typeface="ＭＳ Ｐゴシック"/>
          </a:endParaRPr>
        </a:p>
        <a:p>
          <a:r>
            <a:rPr kumimoji="1" lang="ja-JP" altLang="en-US" sz="1300">
              <a:latin typeface="ＭＳ Ｐゴシック"/>
            </a:rPr>
            <a:t>　今後も必要な事業を推進しつつ、事業内容の精査を行い、最小の経費で最大の効果があげられるように努める。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99568</xdr:rowOff>
    </xdr:to>
    <xdr:cxnSp macro="">
      <xdr:nvCxnSpPr>
        <xdr:cNvPr id="122" name="直線コネクタ 121"/>
        <xdr:cNvCxnSpPr/>
      </xdr:nvCxnSpPr>
      <xdr:spPr>
        <a:xfrm flipV="1">
          <a:off x="15671800" y="2810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99568</xdr:rowOff>
    </xdr:to>
    <xdr:cxnSp macro="">
      <xdr:nvCxnSpPr>
        <xdr:cNvPr id="125" name="直線コネクタ 124"/>
        <xdr:cNvCxnSpPr/>
      </xdr:nvCxnSpPr>
      <xdr:spPr>
        <a:xfrm>
          <a:off x="14782800" y="2774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30988</xdr:rowOff>
    </xdr:to>
    <xdr:cxnSp macro="">
      <xdr:nvCxnSpPr>
        <xdr:cNvPr id="128" name="直線コネクタ 127"/>
        <xdr:cNvCxnSpPr/>
      </xdr:nvCxnSpPr>
      <xdr:spPr>
        <a:xfrm>
          <a:off x="13893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30988</xdr:rowOff>
    </xdr:to>
    <xdr:cxnSp macro="">
      <xdr:nvCxnSpPr>
        <xdr:cNvPr id="131" name="直線コネクタ 130"/>
        <xdr:cNvCxnSpPr/>
      </xdr:nvCxnSpPr>
      <xdr:spPr>
        <a:xfrm flipV="1">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1" name="円/楕円 140"/>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2"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3" name="円/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5" name="円/楕円 144"/>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91965</xdr:rowOff>
    </xdr:from>
    <xdr:ext cx="762000" cy="259045"/>
    <xdr:sp macro="" textlink="">
      <xdr:nvSpPr>
        <xdr:cNvPr id="146" name="テキスト ボックス 145"/>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49" name="円/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扶助費に係る経常収支比率は、類似団体の中で最も高い比率であったが、今年度は、児童手当等の減少により昨年度と比べ１．０ポイント減少した。しかし、本村は少子化対策として児童福祉に関する施策を重点的に実施しているため、国の方針に注視しつつ、内容等の再検討も含めた制度の見直しを行い、財政を圧迫しないよう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59</xdr:row>
      <xdr:rowOff>127000</xdr:rowOff>
    </xdr:to>
    <xdr:cxnSp macro="">
      <xdr:nvCxnSpPr>
        <xdr:cNvPr id="177" name="直線コネクタ 176"/>
        <xdr:cNvCxnSpPr/>
      </xdr:nvCxnSpPr>
      <xdr:spPr>
        <a:xfrm flipV="1">
          <a:off x="4826000" y="9137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99077</xdr:rowOff>
    </xdr:from>
    <xdr:ext cx="762000" cy="259045"/>
    <xdr:sp macro="" textlink="">
      <xdr:nvSpPr>
        <xdr:cNvPr id="178" name="扶助費最小値テキスト"/>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59</xdr:row>
      <xdr:rowOff>127000</xdr:rowOff>
    </xdr:from>
    <xdr:to>
      <xdr:col>7</xdr:col>
      <xdr:colOff>104775</xdr:colOff>
      <xdr:row>59</xdr:row>
      <xdr:rowOff>127000</xdr:rowOff>
    </xdr:to>
    <xdr:cxnSp macro="">
      <xdr:nvCxnSpPr>
        <xdr:cNvPr id="179" name="直線コネクタ 178"/>
        <xdr:cNvCxnSpPr/>
      </xdr:nvCxnSpPr>
      <xdr:spPr>
        <a:xfrm>
          <a:off x="4737100" y="1024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12700</xdr:rowOff>
    </xdr:to>
    <xdr:cxnSp macro="">
      <xdr:nvCxnSpPr>
        <xdr:cNvPr id="182" name="直線コネクタ 181"/>
        <xdr:cNvCxnSpPr/>
      </xdr:nvCxnSpPr>
      <xdr:spPr>
        <a:xfrm flipV="1">
          <a:off x="3987800" y="1010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4" name="フローチャート : 判断 18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127000</xdr:rowOff>
    </xdr:from>
    <xdr:to>
      <xdr:col>5</xdr:col>
      <xdr:colOff>549275</xdr:colOff>
      <xdr:row>60</xdr:row>
      <xdr:rowOff>12700</xdr:rowOff>
    </xdr:to>
    <xdr:cxnSp macro="">
      <xdr:nvCxnSpPr>
        <xdr:cNvPr id="185" name="直線コネクタ 184"/>
        <xdr:cNvCxnSpPr/>
      </xdr:nvCxnSpPr>
      <xdr:spPr>
        <a:xfrm>
          <a:off x="3098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86" name="フローチャート : 判断 18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87" name="テキスト ボックス 18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12700</xdr:rowOff>
    </xdr:to>
    <xdr:cxnSp macro="">
      <xdr:nvCxnSpPr>
        <xdr:cNvPr id="188" name="直線コネクタ 187"/>
        <xdr:cNvCxnSpPr/>
      </xdr:nvCxnSpPr>
      <xdr:spPr>
        <a:xfrm flipV="1">
          <a:off x="2209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89" name="フローチャート : 判断 18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0" name="テキスト ボックス 18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165100</xdr:rowOff>
    </xdr:to>
    <xdr:cxnSp macro="">
      <xdr:nvCxnSpPr>
        <xdr:cNvPr id="191" name="直線コネクタ 190"/>
        <xdr:cNvCxnSpPr/>
      </xdr:nvCxnSpPr>
      <xdr:spPr>
        <a:xfrm flipV="1">
          <a:off x="1320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2" name="フローチャート : 判断 19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3" name="テキスト ボックス 19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194" name="フローチャート : 判断 19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195" name="テキスト ボックス 19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1" name="円/楕円 200"/>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2"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3" name="円/楕円 202"/>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4" name="テキスト ボックス 203"/>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76200</xdr:rowOff>
    </xdr:from>
    <xdr:to>
      <xdr:col>4</xdr:col>
      <xdr:colOff>396875</xdr:colOff>
      <xdr:row>60</xdr:row>
      <xdr:rowOff>6350</xdr:rowOff>
    </xdr:to>
    <xdr:sp macro="" textlink="">
      <xdr:nvSpPr>
        <xdr:cNvPr id="205" name="円/楕円 204"/>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162577</xdr:rowOff>
    </xdr:from>
    <xdr:ext cx="762000" cy="259045"/>
    <xdr:sp macro="" textlink="">
      <xdr:nvSpPr>
        <xdr:cNvPr id="206" name="テキスト ボックス 205"/>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07" name="円/楕円 20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08" name="テキスト ボックス 20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114300</xdr:rowOff>
    </xdr:from>
    <xdr:to>
      <xdr:col>1</xdr:col>
      <xdr:colOff>676275</xdr:colOff>
      <xdr:row>61</xdr:row>
      <xdr:rowOff>44450</xdr:rowOff>
    </xdr:to>
    <xdr:sp macro="" textlink="">
      <xdr:nvSpPr>
        <xdr:cNvPr id="209" name="円/楕円 208"/>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29227</xdr:rowOff>
    </xdr:from>
    <xdr:ext cx="762000" cy="259045"/>
    <xdr:sp macro="" textlink="">
      <xdr:nvSpPr>
        <xdr:cNvPr id="210" name="テキスト ボックス 209"/>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その他に係る経常収支比率は、前年度と同水準となっている。しかし、施設や道路の維持補修にかかる経費は増加しており、施設の老朽化が進んでいることが伺える。</a:t>
          </a:r>
          <a:endParaRPr kumimoji="1" lang="en-US" altLang="ja-JP" sz="1300">
            <a:latin typeface="ＭＳ Ｐゴシック"/>
          </a:endParaRPr>
        </a:p>
        <a:p>
          <a:r>
            <a:rPr kumimoji="1" lang="ja-JP" altLang="en-US" sz="1300">
              <a:latin typeface="ＭＳ Ｐゴシック"/>
            </a:rPr>
            <a:t>　今後は、計画的な改修を含め、施設の長寿命化を図りたい。</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5" name="直線コネクタ 234"/>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6"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7" name="直線コネクタ 236"/>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8"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9" name="直線コネクタ 238"/>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44704</xdr:rowOff>
    </xdr:to>
    <xdr:cxnSp macro="">
      <xdr:nvCxnSpPr>
        <xdr:cNvPr id="240" name="直線コネクタ 239"/>
        <xdr:cNvCxnSpPr/>
      </xdr:nvCxnSpPr>
      <xdr:spPr>
        <a:xfrm>
          <a:off x="15671800" y="9645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41"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2" name="フローチャート : 判断 241"/>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44704</xdr:rowOff>
    </xdr:to>
    <xdr:cxnSp macro="">
      <xdr:nvCxnSpPr>
        <xdr:cNvPr id="243" name="直線コネクタ 242"/>
        <xdr:cNvCxnSpPr/>
      </xdr:nvCxnSpPr>
      <xdr:spPr>
        <a:xfrm>
          <a:off x="14782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4" name="フローチャート : 判断 243"/>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5" name="テキスト ボックス 24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35560</xdr:rowOff>
    </xdr:to>
    <xdr:cxnSp macro="">
      <xdr:nvCxnSpPr>
        <xdr:cNvPr id="246" name="直線コネクタ 245"/>
        <xdr:cNvCxnSpPr/>
      </xdr:nvCxnSpPr>
      <xdr:spPr>
        <a:xfrm flipV="1">
          <a:off x="13893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7" name="フローチャート : 判断 246"/>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8" name="テキスト ボックス 247"/>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49276</xdr:rowOff>
    </xdr:to>
    <xdr:cxnSp macro="">
      <xdr:nvCxnSpPr>
        <xdr:cNvPr id="249" name="直線コネクタ 248"/>
        <xdr:cNvCxnSpPr/>
      </xdr:nvCxnSpPr>
      <xdr:spPr>
        <a:xfrm flipV="1">
          <a:off x="13004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50" name="フローチャート : 判断 249"/>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51" name="テキスト ボックス 250"/>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2" name="フローチャート : 判断 251"/>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3" name="テキスト ボックス 25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59" name="円/楕円 258"/>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0"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1" name="円/楕円 26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2" name="テキスト ボックス 26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3" name="円/楕円 262"/>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4" name="テキスト ボックス 263"/>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65" name="円/楕円 26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66" name="テキスト ボックス 26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7" name="円/楕円 266"/>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68" name="テキスト ボックス 267"/>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今年度から学校給食費の半額助成を開始したことにより、前年度と比べ０．２ポイント上昇した。</a:t>
          </a:r>
          <a:endParaRPr kumimoji="1" lang="en-US" altLang="ja-JP" sz="1300">
            <a:latin typeface="ＭＳ Ｐゴシック"/>
          </a:endParaRPr>
        </a:p>
        <a:p>
          <a:r>
            <a:rPr kumimoji="1" lang="ja-JP" altLang="en-US" sz="1300">
              <a:latin typeface="ＭＳ Ｐゴシック"/>
            </a:rPr>
            <a:t>　本村は住民等への補助事業を多く実施しているが、事業の終期設定や類似事業の統廃合を行い、経費縮減に努める。</a:t>
          </a: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4" name="テキスト ボックス 28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6" name="テキスト ボックス 28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8" name="テキスト ボックス 28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0" name="テキスト ボックス 28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2" name="テキスト ボックス 29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4" name="テキスト ボックス 29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7" name="直線コネクタ 296"/>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8"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9" name="直線コネクタ 298"/>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300"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301" name="直線コネクタ 300"/>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130266</xdr:rowOff>
    </xdr:from>
    <xdr:to>
      <xdr:col>24</xdr:col>
      <xdr:colOff>31750</xdr:colOff>
      <xdr:row>36</xdr:row>
      <xdr:rowOff>143328</xdr:rowOff>
    </xdr:to>
    <xdr:cxnSp macro="">
      <xdr:nvCxnSpPr>
        <xdr:cNvPr id="302" name="直線コネクタ 301"/>
        <xdr:cNvCxnSpPr/>
      </xdr:nvCxnSpPr>
      <xdr:spPr>
        <a:xfrm>
          <a:off x="15671800" y="6302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3"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4" name="フローチャート : 判断 303"/>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117203</xdr:rowOff>
    </xdr:from>
    <xdr:to>
      <xdr:col>22</xdr:col>
      <xdr:colOff>565150</xdr:colOff>
      <xdr:row>36</xdr:row>
      <xdr:rowOff>130266</xdr:rowOff>
    </xdr:to>
    <xdr:cxnSp macro="">
      <xdr:nvCxnSpPr>
        <xdr:cNvPr id="305" name="直線コネクタ 304"/>
        <xdr:cNvCxnSpPr/>
      </xdr:nvCxnSpPr>
      <xdr:spPr>
        <a:xfrm>
          <a:off x="14782800" y="62894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6" name="フローチャート : 判断 305"/>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7" name="テキスト ボックス 306"/>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97608</xdr:rowOff>
    </xdr:from>
    <xdr:to>
      <xdr:col>21</xdr:col>
      <xdr:colOff>361950</xdr:colOff>
      <xdr:row>36</xdr:row>
      <xdr:rowOff>117203</xdr:rowOff>
    </xdr:to>
    <xdr:cxnSp macro="">
      <xdr:nvCxnSpPr>
        <xdr:cNvPr id="308" name="直線コネクタ 307"/>
        <xdr:cNvCxnSpPr/>
      </xdr:nvCxnSpPr>
      <xdr:spPr>
        <a:xfrm>
          <a:off x="13893800" y="62698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9" name="フローチャート : 判断 308"/>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10" name="テキスト ボックス 309"/>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97608</xdr:rowOff>
    </xdr:from>
    <xdr:to>
      <xdr:col>20</xdr:col>
      <xdr:colOff>158750</xdr:colOff>
      <xdr:row>37</xdr:row>
      <xdr:rowOff>37193</xdr:rowOff>
    </xdr:to>
    <xdr:cxnSp macro="">
      <xdr:nvCxnSpPr>
        <xdr:cNvPr id="311" name="直線コネクタ 310"/>
        <xdr:cNvCxnSpPr/>
      </xdr:nvCxnSpPr>
      <xdr:spPr>
        <a:xfrm flipV="1">
          <a:off x="13004800" y="62698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2" name="フローチャート : 判断 311"/>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3" name="テキスト ボックス 312"/>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4" name="フローチャート : 判断 313"/>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5" name="テキスト ボックス 314"/>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21" name="円/楕円 320"/>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109055</xdr:rowOff>
    </xdr:from>
    <xdr:ext cx="762000" cy="259045"/>
    <xdr:sp macro="" textlink="">
      <xdr:nvSpPr>
        <xdr:cNvPr id="322"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79466</xdr:rowOff>
    </xdr:from>
    <xdr:to>
      <xdr:col>22</xdr:col>
      <xdr:colOff>615950</xdr:colOff>
      <xdr:row>37</xdr:row>
      <xdr:rowOff>9616</xdr:rowOff>
    </xdr:to>
    <xdr:sp macro="" textlink="">
      <xdr:nvSpPr>
        <xdr:cNvPr id="323" name="円/楕円 322"/>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19793</xdr:rowOff>
    </xdr:from>
    <xdr:ext cx="736600" cy="259045"/>
    <xdr:sp macro="" textlink="">
      <xdr:nvSpPr>
        <xdr:cNvPr id="324" name="テキスト ボックス 323"/>
        <xdr:cNvSpPr txBox="1"/>
      </xdr:nvSpPr>
      <xdr:spPr>
        <a:xfrm>
          <a:off x="15290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66403</xdr:rowOff>
    </xdr:from>
    <xdr:to>
      <xdr:col>21</xdr:col>
      <xdr:colOff>412750</xdr:colOff>
      <xdr:row>36</xdr:row>
      <xdr:rowOff>168003</xdr:rowOff>
    </xdr:to>
    <xdr:sp macro="" textlink="">
      <xdr:nvSpPr>
        <xdr:cNvPr id="325" name="円/楕円 324"/>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26" name="テキスト ボックス 325"/>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46808</xdr:rowOff>
    </xdr:from>
    <xdr:to>
      <xdr:col>20</xdr:col>
      <xdr:colOff>209550</xdr:colOff>
      <xdr:row>36</xdr:row>
      <xdr:rowOff>148408</xdr:rowOff>
    </xdr:to>
    <xdr:sp macro="" textlink="">
      <xdr:nvSpPr>
        <xdr:cNvPr id="327" name="円/楕円 326"/>
        <xdr:cNvSpPr/>
      </xdr:nvSpPr>
      <xdr:spPr>
        <a:xfrm>
          <a:off x="13843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158585</xdr:rowOff>
    </xdr:from>
    <xdr:ext cx="762000" cy="259045"/>
    <xdr:sp macro="" textlink="">
      <xdr:nvSpPr>
        <xdr:cNvPr id="328" name="テキスト ボックス 327"/>
        <xdr:cNvSpPr txBox="1"/>
      </xdr:nvSpPr>
      <xdr:spPr>
        <a:xfrm>
          <a:off x="13512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157843</xdr:rowOff>
    </xdr:from>
    <xdr:to>
      <xdr:col>19</xdr:col>
      <xdr:colOff>6350</xdr:colOff>
      <xdr:row>37</xdr:row>
      <xdr:rowOff>87993</xdr:rowOff>
    </xdr:to>
    <xdr:sp macro="" textlink="">
      <xdr:nvSpPr>
        <xdr:cNvPr id="329" name="円/楕円 328"/>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72770</xdr:rowOff>
    </xdr:from>
    <xdr:ext cx="762000" cy="259045"/>
    <xdr:sp macro="" textlink="">
      <xdr:nvSpPr>
        <xdr:cNvPr id="330" name="テキスト ボックス 329"/>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公債費に係る経常収支比率は、大型公共施設に対して活用した地方債の償還が本格的に始まったことにより、高止まりの状況が続いており、類似団体の平均を０．６ポイント上回っている。</a:t>
          </a:r>
          <a:endParaRPr kumimoji="1" lang="en-US" altLang="ja-JP" sz="1300">
            <a:latin typeface="ＭＳ Ｐゴシック"/>
          </a:endParaRPr>
        </a:p>
        <a:p>
          <a:r>
            <a:rPr kumimoji="1" lang="ja-JP" altLang="en-US" sz="1300">
              <a:latin typeface="ＭＳ Ｐゴシック"/>
            </a:rPr>
            <a:t>　今後は、投資的な事業に対して公債費の伸びを考慮し、事業の取捨選択を行い、適切な公債管理のもとでの財政運営を行いたい。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5" name="直線コネクタ 354"/>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8128</xdr:rowOff>
    </xdr:to>
    <xdr:cxnSp macro="">
      <xdr:nvCxnSpPr>
        <xdr:cNvPr id="360" name="直線コネクタ 359"/>
        <xdr:cNvCxnSpPr/>
      </xdr:nvCxnSpPr>
      <xdr:spPr>
        <a:xfrm flipV="1">
          <a:off x="3987800" y="133675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61"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2" name="フローチャート : 判断 361"/>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8128</xdr:rowOff>
    </xdr:to>
    <xdr:cxnSp macro="">
      <xdr:nvCxnSpPr>
        <xdr:cNvPr id="363" name="直線コネクタ 362"/>
        <xdr:cNvCxnSpPr/>
      </xdr:nvCxnSpPr>
      <xdr:spPr>
        <a:xfrm>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4" name="フローチャート : 判断 363"/>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5" name="テキスト ボックス 364"/>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106426</xdr:rowOff>
    </xdr:to>
    <xdr:cxnSp macro="">
      <xdr:nvCxnSpPr>
        <xdr:cNvPr id="366" name="直線コネクタ 365"/>
        <xdr:cNvCxnSpPr/>
      </xdr:nvCxnSpPr>
      <xdr:spPr>
        <a:xfrm>
          <a:off x="2209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7" name="フローチャート : 判断 366"/>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8" name="テキスト ボックス 367"/>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97282</xdr:rowOff>
    </xdr:to>
    <xdr:cxnSp macro="">
      <xdr:nvCxnSpPr>
        <xdr:cNvPr id="369" name="直線コネクタ 368"/>
        <xdr:cNvCxnSpPr/>
      </xdr:nvCxnSpPr>
      <xdr:spPr>
        <a:xfrm flipV="1">
          <a:off x="1320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70" name="フローチャート : 判断 369"/>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71" name="テキスト ボックス 37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2" name="フローチャート : 判断 371"/>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73" name="テキスト ボックス 37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79" name="円/楕円 378"/>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0"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1" name="円/楕円 38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2" name="テキスト ボックス 381"/>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3" name="円/楕円 382"/>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84" name="テキスト ボックス 383"/>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5" name="円/楕円 384"/>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86" name="テキスト ボックス 385"/>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公債費を除いた経常収支比率は、前年度と比較して２．６ポイント減少し、類似団体の平均を下回った。</a:t>
          </a:r>
          <a:endParaRPr kumimoji="1" lang="en-US" altLang="ja-JP" sz="1300">
            <a:latin typeface="ＭＳ Ｐゴシック"/>
          </a:endParaRPr>
        </a:p>
        <a:p>
          <a:r>
            <a:rPr kumimoji="1" lang="ja-JP" altLang="en-US" sz="1300">
              <a:latin typeface="ＭＳ Ｐゴシック"/>
            </a:rPr>
            <a:t>　経常収支比率の上昇は財政の硬直化を示し、行政運営に支障をきたすこととなるので、今後とも注視し、適切な財政運営を目指す。</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6" name="直線コネクタ 415"/>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8" name="直線コネクタ 41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9"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20" name="直線コネクタ 419"/>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115570</xdr:rowOff>
    </xdr:to>
    <xdr:cxnSp macro="">
      <xdr:nvCxnSpPr>
        <xdr:cNvPr id="421" name="直線コネクタ 420"/>
        <xdr:cNvCxnSpPr/>
      </xdr:nvCxnSpPr>
      <xdr:spPr>
        <a:xfrm flipV="1">
          <a:off x="15671800" y="13218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3" name="フローチャート : 判断 42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115570</xdr:rowOff>
    </xdr:to>
    <xdr:cxnSp macro="">
      <xdr:nvCxnSpPr>
        <xdr:cNvPr id="424" name="直線コネクタ 423"/>
        <xdr:cNvCxnSpPr/>
      </xdr:nvCxnSpPr>
      <xdr:spPr>
        <a:xfrm>
          <a:off x="14782800" y="131762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5" name="フローチャート : 判断 424"/>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6" name="テキスト ボックス 425"/>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39370</xdr:rowOff>
    </xdr:to>
    <xdr:cxnSp macro="">
      <xdr:nvCxnSpPr>
        <xdr:cNvPr id="427" name="直線コネクタ 426"/>
        <xdr:cNvCxnSpPr/>
      </xdr:nvCxnSpPr>
      <xdr:spPr>
        <a:xfrm flipV="1">
          <a:off x="13893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8" name="フローチャート : 判断 427"/>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9" name="テキスト ボックス 428"/>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78</xdr:row>
      <xdr:rowOff>96520</xdr:rowOff>
    </xdr:to>
    <xdr:cxnSp macro="">
      <xdr:nvCxnSpPr>
        <xdr:cNvPr id="430" name="直線コネクタ 429"/>
        <xdr:cNvCxnSpPr/>
      </xdr:nvCxnSpPr>
      <xdr:spPr>
        <a:xfrm flipV="1">
          <a:off x="13004800" y="132410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31" name="フローチャート : 判断 430"/>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2" name="テキスト ボックス 431"/>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3" name="フローチャート : 判断 432"/>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4" name="テキスト ボックス 433"/>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40" name="円/楕円 439"/>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41"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2" name="円/楕円 44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3" name="テキスト ボックス 442"/>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4" name="円/楕円 443"/>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5" name="テキスト ボックス 44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46" name="円/楕円 445"/>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47" name="テキスト ボックス 446"/>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48" name="円/楕円 447"/>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132097</xdr:rowOff>
    </xdr:from>
    <xdr:ext cx="762000" cy="259045"/>
    <xdr:sp macro="" textlink="">
      <xdr:nvSpPr>
        <xdr:cNvPr id="449" name="テキスト ボックス 448"/>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熊本県球磨村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112875</xdr:rowOff>
    </xdr:from>
    <xdr:to>
      <xdr:col>4</xdr:col>
      <xdr:colOff>1117600</xdr:colOff>
      <xdr:row>18</xdr:row>
      <xdr:rowOff>120807</xdr:rowOff>
    </xdr:to>
    <xdr:cxnSp macro="">
      <xdr:nvCxnSpPr>
        <xdr:cNvPr id="49" name="直線コネクタ 48"/>
        <xdr:cNvCxnSpPr/>
      </xdr:nvCxnSpPr>
      <xdr:spPr bwMode="auto">
        <a:xfrm flipV="1">
          <a:off x="5003800" y="3246600"/>
          <a:ext cx="6477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120807</xdr:rowOff>
    </xdr:from>
    <xdr:to>
      <xdr:col>4</xdr:col>
      <xdr:colOff>469900</xdr:colOff>
      <xdr:row>18</xdr:row>
      <xdr:rowOff>145661</xdr:rowOff>
    </xdr:to>
    <xdr:cxnSp macro="">
      <xdr:nvCxnSpPr>
        <xdr:cNvPr id="52" name="直線コネクタ 51"/>
        <xdr:cNvCxnSpPr/>
      </xdr:nvCxnSpPr>
      <xdr:spPr bwMode="auto">
        <a:xfrm flipV="1">
          <a:off x="4305300" y="3254532"/>
          <a:ext cx="698500" cy="2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111566</xdr:rowOff>
    </xdr:from>
    <xdr:ext cx="736600" cy="259045"/>
    <xdr:sp macro="" textlink="">
      <xdr:nvSpPr>
        <xdr:cNvPr id="54" name="テキスト ボックス 53"/>
        <xdr:cNvSpPr txBox="1"/>
      </xdr:nvSpPr>
      <xdr:spPr>
        <a:xfrm>
          <a:off x="4622800" y="29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145661</xdr:rowOff>
    </xdr:from>
    <xdr:to>
      <xdr:col>3</xdr:col>
      <xdr:colOff>904875</xdr:colOff>
      <xdr:row>18</xdr:row>
      <xdr:rowOff>150056</xdr:rowOff>
    </xdr:to>
    <xdr:cxnSp macro="">
      <xdr:nvCxnSpPr>
        <xdr:cNvPr id="55" name="直線コネクタ 54"/>
        <xdr:cNvCxnSpPr/>
      </xdr:nvCxnSpPr>
      <xdr:spPr bwMode="auto">
        <a:xfrm flipV="1">
          <a:off x="3606800" y="3279386"/>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127524</xdr:rowOff>
    </xdr:from>
    <xdr:to>
      <xdr:col>3</xdr:col>
      <xdr:colOff>206375</xdr:colOff>
      <xdr:row>18</xdr:row>
      <xdr:rowOff>150056</xdr:rowOff>
    </xdr:to>
    <xdr:cxnSp macro="">
      <xdr:nvCxnSpPr>
        <xdr:cNvPr id="58" name="直線コネクタ 57"/>
        <xdr:cNvCxnSpPr/>
      </xdr:nvCxnSpPr>
      <xdr:spPr bwMode="auto">
        <a:xfrm>
          <a:off x="2908300" y="3261249"/>
          <a:ext cx="698500" cy="2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122921</xdr:rowOff>
    </xdr:from>
    <xdr:ext cx="762000" cy="259045"/>
    <xdr:sp macro="" textlink="">
      <xdr:nvSpPr>
        <xdr:cNvPr id="60" name="テキスト ボックス 59"/>
        <xdr:cNvSpPr txBox="1"/>
      </xdr:nvSpPr>
      <xdr:spPr>
        <a:xfrm>
          <a:off x="3225800" y="29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62075</xdr:rowOff>
    </xdr:from>
    <xdr:to>
      <xdr:col>5</xdr:col>
      <xdr:colOff>34925</xdr:colOff>
      <xdr:row>18</xdr:row>
      <xdr:rowOff>163675</xdr:rowOff>
    </xdr:to>
    <xdr:sp macro="" textlink="">
      <xdr:nvSpPr>
        <xdr:cNvPr id="68" name="円/楕円 67"/>
        <xdr:cNvSpPr/>
      </xdr:nvSpPr>
      <xdr:spPr bwMode="auto">
        <a:xfrm>
          <a:off x="5600700" y="319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34152</xdr:rowOff>
    </xdr:from>
    <xdr:ext cx="762000" cy="259045"/>
    <xdr:sp macro="" textlink="">
      <xdr:nvSpPr>
        <xdr:cNvPr id="69" name="人口1人当たり決算額の推移該当値テキスト130"/>
        <xdr:cNvSpPr txBox="1"/>
      </xdr:nvSpPr>
      <xdr:spPr>
        <a:xfrm>
          <a:off x="5740400" y="31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70007</xdr:rowOff>
    </xdr:from>
    <xdr:to>
      <xdr:col>4</xdr:col>
      <xdr:colOff>520700</xdr:colOff>
      <xdr:row>19</xdr:row>
      <xdr:rowOff>157</xdr:rowOff>
    </xdr:to>
    <xdr:sp macro="" textlink="">
      <xdr:nvSpPr>
        <xdr:cNvPr id="70" name="円/楕円 69"/>
        <xdr:cNvSpPr/>
      </xdr:nvSpPr>
      <xdr:spPr bwMode="auto">
        <a:xfrm>
          <a:off x="4953000" y="320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156384</xdr:rowOff>
    </xdr:from>
    <xdr:ext cx="736600" cy="259045"/>
    <xdr:sp macro="" textlink="">
      <xdr:nvSpPr>
        <xdr:cNvPr id="71" name="テキスト ボックス 70"/>
        <xdr:cNvSpPr txBox="1"/>
      </xdr:nvSpPr>
      <xdr:spPr>
        <a:xfrm>
          <a:off x="4622800" y="329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94861</xdr:rowOff>
    </xdr:from>
    <xdr:to>
      <xdr:col>3</xdr:col>
      <xdr:colOff>955675</xdr:colOff>
      <xdr:row>19</xdr:row>
      <xdr:rowOff>25012</xdr:rowOff>
    </xdr:to>
    <xdr:sp macro="" textlink="">
      <xdr:nvSpPr>
        <xdr:cNvPr id="72" name="円/楕円 71"/>
        <xdr:cNvSpPr/>
      </xdr:nvSpPr>
      <xdr:spPr bwMode="auto">
        <a:xfrm>
          <a:off x="4254500" y="32285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9788</xdr:rowOff>
    </xdr:from>
    <xdr:ext cx="762000" cy="259045"/>
    <xdr:sp macro="" textlink="">
      <xdr:nvSpPr>
        <xdr:cNvPr id="73" name="テキスト ボックス 72"/>
        <xdr:cNvSpPr txBox="1"/>
      </xdr:nvSpPr>
      <xdr:spPr>
        <a:xfrm>
          <a:off x="3924300" y="3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99256</xdr:rowOff>
    </xdr:from>
    <xdr:to>
      <xdr:col>3</xdr:col>
      <xdr:colOff>257175</xdr:colOff>
      <xdr:row>19</xdr:row>
      <xdr:rowOff>29406</xdr:rowOff>
    </xdr:to>
    <xdr:sp macro="" textlink="">
      <xdr:nvSpPr>
        <xdr:cNvPr id="74" name="円/楕円 73"/>
        <xdr:cNvSpPr/>
      </xdr:nvSpPr>
      <xdr:spPr bwMode="auto">
        <a:xfrm>
          <a:off x="3556000" y="323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14183</xdr:rowOff>
    </xdr:from>
    <xdr:ext cx="762000" cy="259045"/>
    <xdr:sp macro="" textlink="">
      <xdr:nvSpPr>
        <xdr:cNvPr id="75" name="テキスト ボックス 74"/>
        <xdr:cNvSpPr txBox="1"/>
      </xdr:nvSpPr>
      <xdr:spPr>
        <a:xfrm>
          <a:off x="3225800" y="33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76724</xdr:rowOff>
    </xdr:from>
    <xdr:to>
      <xdr:col>2</xdr:col>
      <xdr:colOff>692150</xdr:colOff>
      <xdr:row>19</xdr:row>
      <xdr:rowOff>6874</xdr:rowOff>
    </xdr:to>
    <xdr:sp macro="" textlink="">
      <xdr:nvSpPr>
        <xdr:cNvPr id="76" name="円/楕円 75"/>
        <xdr:cNvSpPr/>
      </xdr:nvSpPr>
      <xdr:spPr bwMode="auto">
        <a:xfrm>
          <a:off x="2857500" y="321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163101</xdr:rowOff>
    </xdr:from>
    <xdr:ext cx="762000" cy="259045"/>
    <xdr:sp macro="" textlink="">
      <xdr:nvSpPr>
        <xdr:cNvPr id="77" name="テキスト ボックス 76"/>
        <xdr:cNvSpPr txBox="1"/>
      </xdr:nvSpPr>
      <xdr:spPr>
        <a:xfrm>
          <a:off x="2527300" y="32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280970</xdr:rowOff>
    </xdr:from>
    <xdr:to>
      <xdr:col>4</xdr:col>
      <xdr:colOff>1117600</xdr:colOff>
      <xdr:row>34</xdr:row>
      <xdr:rowOff>305880</xdr:rowOff>
    </xdr:to>
    <xdr:cxnSp macro="">
      <xdr:nvCxnSpPr>
        <xdr:cNvPr id="109" name="直線コネクタ 108"/>
        <xdr:cNvCxnSpPr/>
      </xdr:nvCxnSpPr>
      <xdr:spPr bwMode="auto">
        <a:xfrm flipV="1">
          <a:off x="5003800" y="6548420"/>
          <a:ext cx="647700" cy="2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305880</xdr:rowOff>
    </xdr:from>
    <xdr:to>
      <xdr:col>4</xdr:col>
      <xdr:colOff>469900</xdr:colOff>
      <xdr:row>34</xdr:row>
      <xdr:rowOff>318011</xdr:rowOff>
    </xdr:to>
    <xdr:cxnSp macro="">
      <xdr:nvCxnSpPr>
        <xdr:cNvPr id="112" name="直線コネクタ 111"/>
        <xdr:cNvCxnSpPr/>
      </xdr:nvCxnSpPr>
      <xdr:spPr bwMode="auto">
        <a:xfrm flipV="1">
          <a:off x="4305300" y="6573330"/>
          <a:ext cx="698500" cy="1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340514</xdr:rowOff>
    </xdr:from>
    <xdr:ext cx="736600" cy="259045"/>
    <xdr:sp macro="" textlink="">
      <xdr:nvSpPr>
        <xdr:cNvPr id="114" name="テキスト ボックス 113"/>
        <xdr:cNvSpPr txBox="1"/>
      </xdr:nvSpPr>
      <xdr:spPr>
        <a:xfrm>
          <a:off x="4622800" y="626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318011</xdr:rowOff>
    </xdr:from>
    <xdr:to>
      <xdr:col>3</xdr:col>
      <xdr:colOff>904875</xdr:colOff>
      <xdr:row>35</xdr:row>
      <xdr:rowOff>836</xdr:rowOff>
    </xdr:to>
    <xdr:cxnSp macro="">
      <xdr:nvCxnSpPr>
        <xdr:cNvPr id="115" name="直線コネクタ 114"/>
        <xdr:cNvCxnSpPr/>
      </xdr:nvCxnSpPr>
      <xdr:spPr bwMode="auto">
        <a:xfrm flipV="1">
          <a:off x="3606800" y="6585461"/>
          <a:ext cx="698500" cy="2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295876</xdr:rowOff>
    </xdr:from>
    <xdr:ext cx="762000" cy="259045"/>
    <xdr:sp macro="" textlink="">
      <xdr:nvSpPr>
        <xdr:cNvPr id="117" name="テキスト ボックス 116"/>
        <xdr:cNvSpPr txBox="1"/>
      </xdr:nvSpPr>
      <xdr:spPr>
        <a:xfrm>
          <a:off x="3924300" y="62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333121</xdr:rowOff>
    </xdr:from>
    <xdr:to>
      <xdr:col>3</xdr:col>
      <xdr:colOff>206375</xdr:colOff>
      <xdr:row>35</xdr:row>
      <xdr:rowOff>836</xdr:rowOff>
    </xdr:to>
    <xdr:cxnSp macro="">
      <xdr:nvCxnSpPr>
        <xdr:cNvPr id="118" name="直線コネクタ 117"/>
        <xdr:cNvCxnSpPr/>
      </xdr:nvCxnSpPr>
      <xdr:spPr bwMode="auto">
        <a:xfrm>
          <a:off x="2908300" y="6600571"/>
          <a:ext cx="698500" cy="1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288683</xdr:rowOff>
    </xdr:from>
    <xdr:ext cx="762000" cy="259045"/>
    <xdr:sp macro="" textlink="">
      <xdr:nvSpPr>
        <xdr:cNvPr id="120" name="テキスト ボックス 119"/>
        <xdr:cNvSpPr txBox="1"/>
      </xdr:nvSpPr>
      <xdr:spPr>
        <a:xfrm>
          <a:off x="3225800" y="6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268086</xdr:rowOff>
    </xdr:from>
    <xdr:ext cx="762000" cy="259045"/>
    <xdr:sp macro="" textlink="">
      <xdr:nvSpPr>
        <xdr:cNvPr id="122" name="テキスト ボックス 121"/>
        <xdr:cNvSpPr txBox="1"/>
      </xdr:nvSpPr>
      <xdr:spPr>
        <a:xfrm>
          <a:off x="2527300" y="6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230170</xdr:rowOff>
    </xdr:from>
    <xdr:to>
      <xdr:col>5</xdr:col>
      <xdr:colOff>34925</xdr:colOff>
      <xdr:row>34</xdr:row>
      <xdr:rowOff>331770</xdr:rowOff>
    </xdr:to>
    <xdr:sp macro="" textlink="">
      <xdr:nvSpPr>
        <xdr:cNvPr id="128" name="円/楕円 127"/>
        <xdr:cNvSpPr/>
      </xdr:nvSpPr>
      <xdr:spPr bwMode="auto">
        <a:xfrm>
          <a:off x="5600700" y="649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202247</xdr:rowOff>
    </xdr:from>
    <xdr:ext cx="762000" cy="259045"/>
    <xdr:sp macro="" textlink="">
      <xdr:nvSpPr>
        <xdr:cNvPr id="129" name="人口1人当たり決算額の推移該当値テキスト445"/>
        <xdr:cNvSpPr txBox="1"/>
      </xdr:nvSpPr>
      <xdr:spPr>
        <a:xfrm>
          <a:off x="5740400" y="64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255080</xdr:rowOff>
    </xdr:from>
    <xdr:to>
      <xdr:col>4</xdr:col>
      <xdr:colOff>520700</xdr:colOff>
      <xdr:row>35</xdr:row>
      <xdr:rowOff>13780</xdr:rowOff>
    </xdr:to>
    <xdr:sp macro="" textlink="">
      <xdr:nvSpPr>
        <xdr:cNvPr id="130" name="円/楕円 129"/>
        <xdr:cNvSpPr/>
      </xdr:nvSpPr>
      <xdr:spPr bwMode="auto">
        <a:xfrm>
          <a:off x="4953000" y="652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341457</xdr:rowOff>
    </xdr:from>
    <xdr:ext cx="736600" cy="259045"/>
    <xdr:sp macro="" textlink="">
      <xdr:nvSpPr>
        <xdr:cNvPr id="131" name="テキスト ボックス 130"/>
        <xdr:cNvSpPr txBox="1"/>
      </xdr:nvSpPr>
      <xdr:spPr>
        <a:xfrm>
          <a:off x="4622800" y="660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267211</xdr:rowOff>
    </xdr:from>
    <xdr:to>
      <xdr:col>3</xdr:col>
      <xdr:colOff>955675</xdr:colOff>
      <xdr:row>35</xdr:row>
      <xdr:rowOff>25911</xdr:rowOff>
    </xdr:to>
    <xdr:sp macro="" textlink="">
      <xdr:nvSpPr>
        <xdr:cNvPr id="132" name="円/楕円 131"/>
        <xdr:cNvSpPr/>
      </xdr:nvSpPr>
      <xdr:spPr bwMode="auto">
        <a:xfrm>
          <a:off x="4254500" y="6534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10688</xdr:rowOff>
    </xdr:from>
    <xdr:ext cx="762000" cy="259045"/>
    <xdr:sp macro="" textlink="">
      <xdr:nvSpPr>
        <xdr:cNvPr id="133" name="テキスト ボックス 132"/>
        <xdr:cNvSpPr txBox="1"/>
      </xdr:nvSpPr>
      <xdr:spPr>
        <a:xfrm>
          <a:off x="3924300" y="662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292936</xdr:rowOff>
    </xdr:from>
    <xdr:to>
      <xdr:col>3</xdr:col>
      <xdr:colOff>257175</xdr:colOff>
      <xdr:row>35</xdr:row>
      <xdr:rowOff>51636</xdr:rowOff>
    </xdr:to>
    <xdr:sp macro="" textlink="">
      <xdr:nvSpPr>
        <xdr:cNvPr id="134" name="円/楕円 133"/>
        <xdr:cNvSpPr/>
      </xdr:nvSpPr>
      <xdr:spPr bwMode="auto">
        <a:xfrm>
          <a:off x="3556000" y="656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36413</xdr:rowOff>
    </xdr:from>
    <xdr:ext cx="762000" cy="259045"/>
    <xdr:sp macro="" textlink="">
      <xdr:nvSpPr>
        <xdr:cNvPr id="135" name="テキスト ボックス 134"/>
        <xdr:cNvSpPr txBox="1"/>
      </xdr:nvSpPr>
      <xdr:spPr>
        <a:xfrm>
          <a:off x="3225800" y="66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282321</xdr:rowOff>
    </xdr:from>
    <xdr:to>
      <xdr:col>2</xdr:col>
      <xdr:colOff>692150</xdr:colOff>
      <xdr:row>35</xdr:row>
      <xdr:rowOff>41021</xdr:rowOff>
    </xdr:to>
    <xdr:sp macro="" textlink="">
      <xdr:nvSpPr>
        <xdr:cNvPr id="136" name="円/楕円 135"/>
        <xdr:cNvSpPr/>
      </xdr:nvSpPr>
      <xdr:spPr bwMode="auto">
        <a:xfrm>
          <a:off x="2857500" y="6549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25798</xdr:rowOff>
    </xdr:from>
    <xdr:ext cx="762000" cy="259045"/>
    <xdr:sp macro="" textlink="">
      <xdr:nvSpPr>
        <xdr:cNvPr id="137" name="テキスト ボックス 136"/>
        <xdr:cNvSpPr txBox="1"/>
      </xdr:nvSpPr>
      <xdr:spPr>
        <a:xfrm>
          <a:off x="2527300" y="663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20,758.00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139873</xdr:rowOff>
    </xdr:from>
    <xdr:to>
      <xdr:col>6</xdr:col>
      <xdr:colOff>511175</xdr:colOff>
      <xdr:row>37</xdr:row>
      <xdr:rowOff>143501</xdr:rowOff>
    </xdr:to>
    <xdr:cxnSp macro="">
      <xdr:nvCxnSpPr>
        <xdr:cNvPr id="60" name="直線コネクタ 59"/>
        <xdr:cNvCxnSpPr/>
      </xdr:nvCxnSpPr>
      <xdr:spPr>
        <a:xfrm flipV="1">
          <a:off x="3797300" y="6483523"/>
          <a:ext cx="8382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143501</xdr:rowOff>
    </xdr:from>
    <xdr:to>
      <xdr:col>5</xdr:col>
      <xdr:colOff>358775</xdr:colOff>
      <xdr:row>37</xdr:row>
      <xdr:rowOff>163447</xdr:rowOff>
    </xdr:to>
    <xdr:cxnSp macro="">
      <xdr:nvCxnSpPr>
        <xdr:cNvPr id="63" name="直線コネクタ 62"/>
        <xdr:cNvCxnSpPr/>
      </xdr:nvCxnSpPr>
      <xdr:spPr>
        <a:xfrm flipV="1">
          <a:off x="2908300" y="6487151"/>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156708</xdr:rowOff>
    </xdr:from>
    <xdr:ext cx="599010" cy="259045"/>
    <xdr:sp macro="" textlink="">
      <xdr:nvSpPr>
        <xdr:cNvPr id="65" name="テキスト ボックス 64"/>
        <xdr:cNvSpPr txBox="1"/>
      </xdr:nvSpPr>
      <xdr:spPr>
        <a:xfrm>
          <a:off x="3497794" y="6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150151</xdr:rowOff>
    </xdr:from>
    <xdr:to>
      <xdr:col>4</xdr:col>
      <xdr:colOff>155575</xdr:colOff>
      <xdr:row>37</xdr:row>
      <xdr:rowOff>163447</xdr:rowOff>
    </xdr:to>
    <xdr:cxnSp macro="">
      <xdr:nvCxnSpPr>
        <xdr:cNvPr id="66" name="直線コネクタ 65"/>
        <xdr:cNvCxnSpPr/>
      </xdr:nvCxnSpPr>
      <xdr:spPr>
        <a:xfrm>
          <a:off x="2019300" y="6493801"/>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157674</xdr:rowOff>
    </xdr:from>
    <xdr:ext cx="599010" cy="259045"/>
    <xdr:sp macro="" textlink="">
      <xdr:nvSpPr>
        <xdr:cNvPr id="68" name="テキスト ボックス 67"/>
        <xdr:cNvSpPr txBox="1"/>
      </xdr:nvSpPr>
      <xdr:spPr>
        <a:xfrm>
          <a:off x="2608794" y="61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139906</xdr:rowOff>
    </xdr:from>
    <xdr:to>
      <xdr:col>2</xdr:col>
      <xdr:colOff>638175</xdr:colOff>
      <xdr:row>37</xdr:row>
      <xdr:rowOff>150151</xdr:rowOff>
    </xdr:to>
    <xdr:cxnSp macro="">
      <xdr:nvCxnSpPr>
        <xdr:cNvPr id="69" name="直線コネクタ 68"/>
        <xdr:cNvCxnSpPr/>
      </xdr:nvCxnSpPr>
      <xdr:spPr>
        <a:xfrm>
          <a:off x="1130300" y="6483556"/>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160044</xdr:rowOff>
    </xdr:from>
    <xdr:ext cx="599010" cy="259045"/>
    <xdr:sp macro="" textlink="">
      <xdr:nvSpPr>
        <xdr:cNvPr id="71" name="テキスト ボックス 70"/>
        <xdr:cNvSpPr txBox="1"/>
      </xdr:nvSpPr>
      <xdr:spPr>
        <a:xfrm>
          <a:off x="1719794" y="6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89073</xdr:rowOff>
    </xdr:from>
    <xdr:to>
      <xdr:col>6</xdr:col>
      <xdr:colOff>561975</xdr:colOff>
      <xdr:row>38</xdr:row>
      <xdr:rowOff>19224</xdr:rowOff>
    </xdr:to>
    <xdr:sp macro="" textlink="">
      <xdr:nvSpPr>
        <xdr:cNvPr id="79" name="円/楕円 78"/>
        <xdr:cNvSpPr/>
      </xdr:nvSpPr>
      <xdr:spPr>
        <a:xfrm>
          <a:off x="4584700" y="6432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30918</xdr:rowOff>
    </xdr:from>
    <xdr:ext cx="599010" cy="259045"/>
    <xdr:sp macro="" textlink="">
      <xdr:nvSpPr>
        <xdr:cNvPr id="80" name="人件費該当値テキスト"/>
        <xdr:cNvSpPr txBox="1"/>
      </xdr:nvSpPr>
      <xdr:spPr>
        <a:xfrm>
          <a:off x="4686300" y="63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92701</xdr:rowOff>
    </xdr:from>
    <xdr:to>
      <xdr:col>5</xdr:col>
      <xdr:colOff>409575</xdr:colOff>
      <xdr:row>38</xdr:row>
      <xdr:rowOff>22851</xdr:rowOff>
    </xdr:to>
    <xdr:sp macro="" textlink="">
      <xdr:nvSpPr>
        <xdr:cNvPr id="81" name="円/楕円 80"/>
        <xdr:cNvSpPr/>
      </xdr:nvSpPr>
      <xdr:spPr>
        <a:xfrm>
          <a:off x="3746500" y="64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13978</xdr:rowOff>
    </xdr:from>
    <xdr:ext cx="599010" cy="259045"/>
    <xdr:sp macro="" textlink="">
      <xdr:nvSpPr>
        <xdr:cNvPr id="82" name="テキスト ボックス 81"/>
        <xdr:cNvSpPr txBox="1"/>
      </xdr:nvSpPr>
      <xdr:spPr>
        <a:xfrm>
          <a:off x="3497794" y="652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112648</xdr:rowOff>
    </xdr:from>
    <xdr:to>
      <xdr:col>4</xdr:col>
      <xdr:colOff>206375</xdr:colOff>
      <xdr:row>38</xdr:row>
      <xdr:rowOff>42797</xdr:rowOff>
    </xdr:to>
    <xdr:sp macro="" textlink="">
      <xdr:nvSpPr>
        <xdr:cNvPr id="83" name="円/楕円 82"/>
        <xdr:cNvSpPr/>
      </xdr:nvSpPr>
      <xdr:spPr>
        <a:xfrm>
          <a:off x="2857500" y="6456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33924</xdr:rowOff>
    </xdr:from>
    <xdr:ext cx="599010" cy="259045"/>
    <xdr:sp macro="" textlink="">
      <xdr:nvSpPr>
        <xdr:cNvPr id="84" name="テキスト ボックス 83"/>
        <xdr:cNvSpPr txBox="1"/>
      </xdr:nvSpPr>
      <xdr:spPr>
        <a:xfrm>
          <a:off x="2608794" y="654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99351</xdr:rowOff>
    </xdr:from>
    <xdr:to>
      <xdr:col>3</xdr:col>
      <xdr:colOff>3175</xdr:colOff>
      <xdr:row>38</xdr:row>
      <xdr:rowOff>29501</xdr:rowOff>
    </xdr:to>
    <xdr:sp macro="" textlink="">
      <xdr:nvSpPr>
        <xdr:cNvPr id="85" name="円/楕円 84"/>
        <xdr:cNvSpPr/>
      </xdr:nvSpPr>
      <xdr:spPr>
        <a:xfrm>
          <a:off x="1968500" y="6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20628</xdr:rowOff>
    </xdr:from>
    <xdr:ext cx="599010" cy="259045"/>
    <xdr:sp macro="" textlink="">
      <xdr:nvSpPr>
        <xdr:cNvPr id="86" name="テキスト ボックス 85"/>
        <xdr:cNvSpPr txBox="1"/>
      </xdr:nvSpPr>
      <xdr:spPr>
        <a:xfrm>
          <a:off x="1719794" y="65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89106</xdr:rowOff>
    </xdr:from>
    <xdr:to>
      <xdr:col>1</xdr:col>
      <xdr:colOff>485775</xdr:colOff>
      <xdr:row>38</xdr:row>
      <xdr:rowOff>19256</xdr:rowOff>
    </xdr:to>
    <xdr:sp macro="" textlink="">
      <xdr:nvSpPr>
        <xdr:cNvPr id="87" name="円/楕円 86"/>
        <xdr:cNvSpPr/>
      </xdr:nvSpPr>
      <xdr:spPr>
        <a:xfrm>
          <a:off x="1079500" y="64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10382</xdr:rowOff>
    </xdr:from>
    <xdr:ext cx="599010" cy="259045"/>
    <xdr:sp macro="" textlink="">
      <xdr:nvSpPr>
        <xdr:cNvPr id="88" name="テキスト ボックス 87"/>
        <xdr:cNvSpPr txBox="1"/>
      </xdr:nvSpPr>
      <xdr:spPr>
        <a:xfrm>
          <a:off x="830794" y="652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127029</xdr:rowOff>
    </xdr:from>
    <xdr:to>
      <xdr:col>6</xdr:col>
      <xdr:colOff>511175</xdr:colOff>
      <xdr:row>57</xdr:row>
      <xdr:rowOff>132846</xdr:rowOff>
    </xdr:to>
    <xdr:cxnSp macro="">
      <xdr:nvCxnSpPr>
        <xdr:cNvPr id="113" name="直線コネクタ 112"/>
        <xdr:cNvCxnSpPr/>
      </xdr:nvCxnSpPr>
      <xdr:spPr>
        <a:xfrm flipV="1">
          <a:off x="3797300" y="9899679"/>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132846</xdr:rowOff>
    </xdr:from>
    <xdr:to>
      <xdr:col>5</xdr:col>
      <xdr:colOff>358775</xdr:colOff>
      <xdr:row>57</xdr:row>
      <xdr:rowOff>146770</xdr:rowOff>
    </xdr:to>
    <xdr:cxnSp macro="">
      <xdr:nvCxnSpPr>
        <xdr:cNvPr id="116" name="直線コネクタ 115"/>
        <xdr:cNvCxnSpPr/>
      </xdr:nvCxnSpPr>
      <xdr:spPr>
        <a:xfrm flipV="1">
          <a:off x="2908300" y="9905496"/>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146770</xdr:rowOff>
    </xdr:from>
    <xdr:to>
      <xdr:col>4</xdr:col>
      <xdr:colOff>155575</xdr:colOff>
      <xdr:row>57</xdr:row>
      <xdr:rowOff>148391</xdr:rowOff>
    </xdr:to>
    <xdr:cxnSp macro="">
      <xdr:nvCxnSpPr>
        <xdr:cNvPr id="119" name="直線コネクタ 118"/>
        <xdr:cNvCxnSpPr/>
      </xdr:nvCxnSpPr>
      <xdr:spPr>
        <a:xfrm flipV="1">
          <a:off x="2019300" y="9919420"/>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146799</xdr:rowOff>
    </xdr:from>
    <xdr:to>
      <xdr:col>2</xdr:col>
      <xdr:colOff>638175</xdr:colOff>
      <xdr:row>57</xdr:row>
      <xdr:rowOff>148391</xdr:rowOff>
    </xdr:to>
    <xdr:cxnSp macro="">
      <xdr:nvCxnSpPr>
        <xdr:cNvPr id="122" name="直線コネクタ 121"/>
        <xdr:cNvCxnSpPr/>
      </xdr:nvCxnSpPr>
      <xdr:spPr>
        <a:xfrm>
          <a:off x="1130300" y="991944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76229</xdr:rowOff>
    </xdr:from>
    <xdr:to>
      <xdr:col>6</xdr:col>
      <xdr:colOff>561975</xdr:colOff>
      <xdr:row>58</xdr:row>
      <xdr:rowOff>6379</xdr:rowOff>
    </xdr:to>
    <xdr:sp macro="" textlink="">
      <xdr:nvSpPr>
        <xdr:cNvPr id="132" name="円/楕円 131"/>
        <xdr:cNvSpPr/>
      </xdr:nvSpPr>
      <xdr:spPr>
        <a:xfrm>
          <a:off x="4584700" y="98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82046</xdr:rowOff>
    </xdr:from>
    <xdr:to>
      <xdr:col>5</xdr:col>
      <xdr:colOff>409575</xdr:colOff>
      <xdr:row>58</xdr:row>
      <xdr:rowOff>12196</xdr:rowOff>
    </xdr:to>
    <xdr:sp macro="" textlink="">
      <xdr:nvSpPr>
        <xdr:cNvPr id="134" name="円/楕円 133"/>
        <xdr:cNvSpPr/>
      </xdr:nvSpPr>
      <xdr:spPr>
        <a:xfrm>
          <a:off x="3746500" y="98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3323</xdr:rowOff>
    </xdr:from>
    <xdr:ext cx="599010" cy="259045"/>
    <xdr:sp macro="" textlink="">
      <xdr:nvSpPr>
        <xdr:cNvPr id="135" name="テキスト ボックス 134"/>
        <xdr:cNvSpPr txBox="1"/>
      </xdr:nvSpPr>
      <xdr:spPr>
        <a:xfrm>
          <a:off x="3497794" y="99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95970</xdr:rowOff>
    </xdr:from>
    <xdr:to>
      <xdr:col>4</xdr:col>
      <xdr:colOff>206375</xdr:colOff>
      <xdr:row>58</xdr:row>
      <xdr:rowOff>26120</xdr:rowOff>
    </xdr:to>
    <xdr:sp macro="" textlink="">
      <xdr:nvSpPr>
        <xdr:cNvPr id="136" name="円/楕円 135"/>
        <xdr:cNvSpPr/>
      </xdr:nvSpPr>
      <xdr:spPr>
        <a:xfrm>
          <a:off x="2857500" y="98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17247</xdr:rowOff>
    </xdr:from>
    <xdr:ext cx="534377" cy="259045"/>
    <xdr:sp macro="" textlink="">
      <xdr:nvSpPr>
        <xdr:cNvPr id="137" name="テキスト ボックス 136"/>
        <xdr:cNvSpPr txBox="1"/>
      </xdr:nvSpPr>
      <xdr:spPr>
        <a:xfrm>
          <a:off x="2641111" y="99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97591</xdr:rowOff>
    </xdr:from>
    <xdr:to>
      <xdr:col>3</xdr:col>
      <xdr:colOff>3175</xdr:colOff>
      <xdr:row>58</xdr:row>
      <xdr:rowOff>27741</xdr:rowOff>
    </xdr:to>
    <xdr:sp macro="" textlink="">
      <xdr:nvSpPr>
        <xdr:cNvPr id="138" name="円/楕円 137"/>
        <xdr:cNvSpPr/>
      </xdr:nvSpPr>
      <xdr:spPr>
        <a:xfrm>
          <a:off x="1968500" y="98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18868</xdr:rowOff>
    </xdr:from>
    <xdr:ext cx="534377" cy="259045"/>
    <xdr:sp macro="" textlink="">
      <xdr:nvSpPr>
        <xdr:cNvPr id="139" name="テキスト ボックス 138"/>
        <xdr:cNvSpPr txBox="1"/>
      </xdr:nvSpPr>
      <xdr:spPr>
        <a:xfrm>
          <a:off x="1752111" y="99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95999</xdr:rowOff>
    </xdr:from>
    <xdr:to>
      <xdr:col>1</xdr:col>
      <xdr:colOff>485775</xdr:colOff>
      <xdr:row>58</xdr:row>
      <xdr:rowOff>26149</xdr:rowOff>
    </xdr:to>
    <xdr:sp macro="" textlink="">
      <xdr:nvSpPr>
        <xdr:cNvPr id="140" name="円/楕円 139"/>
        <xdr:cNvSpPr/>
      </xdr:nvSpPr>
      <xdr:spPr>
        <a:xfrm>
          <a:off x="1079500" y="98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17276</xdr:rowOff>
    </xdr:from>
    <xdr:ext cx="534377" cy="259045"/>
    <xdr:sp macro="" textlink="">
      <xdr:nvSpPr>
        <xdr:cNvPr id="141" name="テキスト ボックス 140"/>
        <xdr:cNvSpPr txBox="1"/>
      </xdr:nvSpPr>
      <xdr:spPr>
        <a:xfrm>
          <a:off x="863111" y="99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20501</xdr:rowOff>
    </xdr:from>
    <xdr:to>
      <xdr:col>6</xdr:col>
      <xdr:colOff>511175</xdr:colOff>
      <xdr:row>79</xdr:row>
      <xdr:rowOff>25602</xdr:rowOff>
    </xdr:to>
    <xdr:cxnSp macro="">
      <xdr:nvCxnSpPr>
        <xdr:cNvPr id="170" name="直線コネクタ 169"/>
        <xdr:cNvCxnSpPr/>
      </xdr:nvCxnSpPr>
      <xdr:spPr>
        <a:xfrm flipV="1">
          <a:off x="3797300" y="13565051"/>
          <a:ext cx="8382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25602</xdr:rowOff>
    </xdr:from>
    <xdr:to>
      <xdr:col>5</xdr:col>
      <xdr:colOff>358775</xdr:colOff>
      <xdr:row>79</xdr:row>
      <xdr:rowOff>25777</xdr:rowOff>
    </xdr:to>
    <xdr:cxnSp macro="">
      <xdr:nvCxnSpPr>
        <xdr:cNvPr id="173" name="直線コネクタ 172"/>
        <xdr:cNvCxnSpPr/>
      </xdr:nvCxnSpPr>
      <xdr:spPr>
        <a:xfrm flipV="1">
          <a:off x="2908300" y="13570152"/>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24402</xdr:rowOff>
    </xdr:from>
    <xdr:to>
      <xdr:col>4</xdr:col>
      <xdr:colOff>155575</xdr:colOff>
      <xdr:row>79</xdr:row>
      <xdr:rowOff>25777</xdr:rowOff>
    </xdr:to>
    <xdr:cxnSp macro="">
      <xdr:nvCxnSpPr>
        <xdr:cNvPr id="176" name="直線コネクタ 175"/>
        <xdr:cNvCxnSpPr/>
      </xdr:nvCxnSpPr>
      <xdr:spPr>
        <a:xfrm>
          <a:off x="2019300" y="1356895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24402</xdr:rowOff>
    </xdr:from>
    <xdr:to>
      <xdr:col>2</xdr:col>
      <xdr:colOff>638175</xdr:colOff>
      <xdr:row>79</xdr:row>
      <xdr:rowOff>25769</xdr:rowOff>
    </xdr:to>
    <xdr:cxnSp macro="">
      <xdr:nvCxnSpPr>
        <xdr:cNvPr id="179" name="直線コネクタ 178"/>
        <xdr:cNvCxnSpPr/>
      </xdr:nvCxnSpPr>
      <xdr:spPr>
        <a:xfrm flipV="1">
          <a:off x="1130300" y="1356895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141151</xdr:rowOff>
    </xdr:from>
    <xdr:to>
      <xdr:col>6</xdr:col>
      <xdr:colOff>561975</xdr:colOff>
      <xdr:row>79</xdr:row>
      <xdr:rowOff>71301</xdr:rowOff>
    </xdr:to>
    <xdr:sp macro="" textlink="">
      <xdr:nvSpPr>
        <xdr:cNvPr id="189" name="円/楕円 188"/>
        <xdr:cNvSpPr/>
      </xdr:nvSpPr>
      <xdr:spPr>
        <a:xfrm>
          <a:off x="4584700" y="135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146252</xdr:rowOff>
    </xdr:from>
    <xdr:to>
      <xdr:col>5</xdr:col>
      <xdr:colOff>409575</xdr:colOff>
      <xdr:row>79</xdr:row>
      <xdr:rowOff>76402</xdr:rowOff>
    </xdr:to>
    <xdr:sp macro="" textlink="">
      <xdr:nvSpPr>
        <xdr:cNvPr id="191" name="円/楕円 190"/>
        <xdr:cNvSpPr/>
      </xdr:nvSpPr>
      <xdr:spPr>
        <a:xfrm>
          <a:off x="3746500" y="135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67529</xdr:rowOff>
    </xdr:from>
    <xdr:ext cx="469744" cy="259045"/>
    <xdr:sp macro="" textlink="">
      <xdr:nvSpPr>
        <xdr:cNvPr id="192" name="テキスト ボックス 191"/>
        <xdr:cNvSpPr txBox="1"/>
      </xdr:nvSpPr>
      <xdr:spPr>
        <a:xfrm>
          <a:off x="3562427" y="136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146427</xdr:rowOff>
    </xdr:from>
    <xdr:to>
      <xdr:col>4</xdr:col>
      <xdr:colOff>206375</xdr:colOff>
      <xdr:row>79</xdr:row>
      <xdr:rowOff>76577</xdr:rowOff>
    </xdr:to>
    <xdr:sp macro="" textlink="">
      <xdr:nvSpPr>
        <xdr:cNvPr id="193" name="円/楕円 192"/>
        <xdr:cNvSpPr/>
      </xdr:nvSpPr>
      <xdr:spPr>
        <a:xfrm>
          <a:off x="2857500" y="135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67704</xdr:rowOff>
    </xdr:from>
    <xdr:ext cx="469744" cy="259045"/>
    <xdr:sp macro="" textlink="">
      <xdr:nvSpPr>
        <xdr:cNvPr id="194" name="テキスト ボックス 193"/>
        <xdr:cNvSpPr txBox="1"/>
      </xdr:nvSpPr>
      <xdr:spPr>
        <a:xfrm>
          <a:off x="2673427" y="136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145052</xdr:rowOff>
    </xdr:from>
    <xdr:to>
      <xdr:col>3</xdr:col>
      <xdr:colOff>3175</xdr:colOff>
      <xdr:row>79</xdr:row>
      <xdr:rowOff>75202</xdr:rowOff>
    </xdr:to>
    <xdr:sp macro="" textlink="">
      <xdr:nvSpPr>
        <xdr:cNvPr id="195" name="円/楕円 194"/>
        <xdr:cNvSpPr/>
      </xdr:nvSpPr>
      <xdr:spPr>
        <a:xfrm>
          <a:off x="1968500" y="135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66329</xdr:rowOff>
    </xdr:from>
    <xdr:ext cx="469744" cy="259045"/>
    <xdr:sp macro="" textlink="">
      <xdr:nvSpPr>
        <xdr:cNvPr id="196" name="テキスト ボックス 195"/>
        <xdr:cNvSpPr txBox="1"/>
      </xdr:nvSpPr>
      <xdr:spPr>
        <a:xfrm>
          <a:off x="1784427" y="1361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146419</xdr:rowOff>
    </xdr:from>
    <xdr:to>
      <xdr:col>1</xdr:col>
      <xdr:colOff>485775</xdr:colOff>
      <xdr:row>79</xdr:row>
      <xdr:rowOff>76569</xdr:rowOff>
    </xdr:to>
    <xdr:sp macro="" textlink="">
      <xdr:nvSpPr>
        <xdr:cNvPr id="197" name="円/楕円 196"/>
        <xdr:cNvSpPr/>
      </xdr:nvSpPr>
      <xdr:spPr>
        <a:xfrm>
          <a:off x="1079500" y="13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67696</xdr:rowOff>
    </xdr:from>
    <xdr:ext cx="469744" cy="259045"/>
    <xdr:sp macro="" textlink="">
      <xdr:nvSpPr>
        <xdr:cNvPr id="198" name="テキスト ボックス 197"/>
        <xdr:cNvSpPr txBox="1"/>
      </xdr:nvSpPr>
      <xdr:spPr>
        <a:xfrm>
          <a:off x="895427" y="136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75323</xdr:rowOff>
    </xdr:from>
    <xdr:to>
      <xdr:col>6</xdr:col>
      <xdr:colOff>511175</xdr:colOff>
      <xdr:row>92</xdr:row>
      <xdr:rowOff>93163</xdr:rowOff>
    </xdr:to>
    <xdr:cxnSp macro="">
      <xdr:nvCxnSpPr>
        <xdr:cNvPr id="229" name="直線コネクタ 228"/>
        <xdr:cNvCxnSpPr/>
      </xdr:nvCxnSpPr>
      <xdr:spPr>
        <a:xfrm flipV="1">
          <a:off x="3797300" y="15848723"/>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93163</xdr:rowOff>
    </xdr:from>
    <xdr:to>
      <xdr:col>5</xdr:col>
      <xdr:colOff>358775</xdr:colOff>
      <xdr:row>93</xdr:row>
      <xdr:rowOff>33869</xdr:rowOff>
    </xdr:to>
    <xdr:cxnSp macro="">
      <xdr:nvCxnSpPr>
        <xdr:cNvPr id="232" name="直線コネクタ 231"/>
        <xdr:cNvCxnSpPr/>
      </xdr:nvCxnSpPr>
      <xdr:spPr>
        <a:xfrm flipV="1">
          <a:off x="2908300" y="15866563"/>
          <a:ext cx="889000" cy="1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106667</xdr:rowOff>
    </xdr:from>
    <xdr:ext cx="534377" cy="259045"/>
    <xdr:sp macro="" textlink="">
      <xdr:nvSpPr>
        <xdr:cNvPr id="234" name="テキスト ボックス 233"/>
        <xdr:cNvSpPr txBox="1"/>
      </xdr:nvSpPr>
      <xdr:spPr>
        <a:xfrm>
          <a:off x="3530111" y="16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16757</xdr:rowOff>
    </xdr:from>
    <xdr:to>
      <xdr:col>4</xdr:col>
      <xdr:colOff>155575</xdr:colOff>
      <xdr:row>93</xdr:row>
      <xdr:rowOff>33869</xdr:rowOff>
    </xdr:to>
    <xdr:cxnSp macro="">
      <xdr:nvCxnSpPr>
        <xdr:cNvPr id="235" name="直線コネクタ 234"/>
        <xdr:cNvCxnSpPr/>
      </xdr:nvCxnSpPr>
      <xdr:spPr>
        <a:xfrm>
          <a:off x="2019300" y="15961607"/>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19386</xdr:rowOff>
    </xdr:from>
    <xdr:ext cx="534377" cy="259045"/>
    <xdr:sp macro="" textlink="">
      <xdr:nvSpPr>
        <xdr:cNvPr id="237" name="テキスト ボックス 236"/>
        <xdr:cNvSpPr txBox="1"/>
      </xdr:nvSpPr>
      <xdr:spPr>
        <a:xfrm>
          <a:off x="2641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16757</xdr:rowOff>
    </xdr:from>
    <xdr:to>
      <xdr:col>2</xdr:col>
      <xdr:colOff>638175</xdr:colOff>
      <xdr:row>93</xdr:row>
      <xdr:rowOff>77881</xdr:rowOff>
    </xdr:to>
    <xdr:cxnSp macro="">
      <xdr:nvCxnSpPr>
        <xdr:cNvPr id="238" name="直線コネクタ 237"/>
        <xdr:cNvCxnSpPr/>
      </xdr:nvCxnSpPr>
      <xdr:spPr>
        <a:xfrm flipV="1">
          <a:off x="1130300" y="15961607"/>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2492</xdr:rowOff>
    </xdr:from>
    <xdr:ext cx="534377" cy="259045"/>
    <xdr:sp macro="" textlink="">
      <xdr:nvSpPr>
        <xdr:cNvPr id="240" name="テキスト ボックス 239"/>
        <xdr:cNvSpPr txBox="1"/>
      </xdr:nvSpPr>
      <xdr:spPr>
        <a:xfrm>
          <a:off x="175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88968</xdr:rowOff>
    </xdr:from>
    <xdr:ext cx="534377" cy="259045"/>
    <xdr:sp macro="" textlink="">
      <xdr:nvSpPr>
        <xdr:cNvPr id="242" name="テキスト ボックス 241"/>
        <xdr:cNvSpPr txBox="1"/>
      </xdr:nvSpPr>
      <xdr:spPr>
        <a:xfrm>
          <a:off x="863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24523</xdr:rowOff>
    </xdr:from>
    <xdr:to>
      <xdr:col>6</xdr:col>
      <xdr:colOff>561975</xdr:colOff>
      <xdr:row>92</xdr:row>
      <xdr:rowOff>126123</xdr:rowOff>
    </xdr:to>
    <xdr:sp macro="" textlink="">
      <xdr:nvSpPr>
        <xdr:cNvPr id="248" name="円/楕円 247"/>
        <xdr:cNvSpPr/>
      </xdr:nvSpPr>
      <xdr:spPr>
        <a:xfrm>
          <a:off x="4584700" y="15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47400</xdr:rowOff>
    </xdr:from>
    <xdr:ext cx="599010" cy="259045"/>
    <xdr:sp macro="" textlink="">
      <xdr:nvSpPr>
        <xdr:cNvPr id="249" name="扶助費該当値テキスト"/>
        <xdr:cNvSpPr txBox="1"/>
      </xdr:nvSpPr>
      <xdr:spPr>
        <a:xfrm>
          <a:off x="4686300" y="1564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112,414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42363</xdr:rowOff>
    </xdr:from>
    <xdr:to>
      <xdr:col>5</xdr:col>
      <xdr:colOff>409575</xdr:colOff>
      <xdr:row>92</xdr:row>
      <xdr:rowOff>143963</xdr:rowOff>
    </xdr:to>
    <xdr:sp macro="" textlink="">
      <xdr:nvSpPr>
        <xdr:cNvPr id="250" name="円/楕円 249"/>
        <xdr:cNvSpPr/>
      </xdr:nvSpPr>
      <xdr:spPr>
        <a:xfrm>
          <a:off x="3746500" y="158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160490</xdr:rowOff>
    </xdr:from>
    <xdr:ext cx="599010" cy="259045"/>
    <xdr:sp macro="" textlink="">
      <xdr:nvSpPr>
        <xdr:cNvPr id="251" name="テキスト ボックス 250"/>
        <xdr:cNvSpPr txBox="1"/>
      </xdr:nvSpPr>
      <xdr:spPr>
        <a:xfrm>
          <a:off x="3497794" y="15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110,775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154519</xdr:rowOff>
    </xdr:from>
    <xdr:to>
      <xdr:col>4</xdr:col>
      <xdr:colOff>206375</xdr:colOff>
      <xdr:row>93</xdr:row>
      <xdr:rowOff>84669</xdr:rowOff>
    </xdr:to>
    <xdr:sp macro="" textlink="">
      <xdr:nvSpPr>
        <xdr:cNvPr id="252" name="円/楕円 251"/>
        <xdr:cNvSpPr/>
      </xdr:nvSpPr>
      <xdr:spPr>
        <a:xfrm>
          <a:off x="2857500" y="15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101196</xdr:rowOff>
    </xdr:from>
    <xdr:ext cx="599010" cy="259045"/>
    <xdr:sp macro="" textlink="">
      <xdr:nvSpPr>
        <xdr:cNvPr id="253" name="テキスト ボックス 252"/>
        <xdr:cNvSpPr txBox="1"/>
      </xdr:nvSpPr>
      <xdr:spPr>
        <a:xfrm>
          <a:off x="2608794" y="157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100,472</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137407</xdr:rowOff>
    </xdr:from>
    <xdr:to>
      <xdr:col>3</xdr:col>
      <xdr:colOff>3175</xdr:colOff>
      <xdr:row>93</xdr:row>
      <xdr:rowOff>67557</xdr:rowOff>
    </xdr:to>
    <xdr:sp macro="" textlink="">
      <xdr:nvSpPr>
        <xdr:cNvPr id="254" name="円/楕円 253"/>
        <xdr:cNvSpPr/>
      </xdr:nvSpPr>
      <xdr:spPr>
        <a:xfrm>
          <a:off x="1968500" y="15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84084</xdr:rowOff>
    </xdr:from>
    <xdr:ext cx="599010" cy="259045"/>
    <xdr:sp macro="" textlink="">
      <xdr:nvSpPr>
        <xdr:cNvPr id="255" name="テキスト ボックス 254"/>
        <xdr:cNvSpPr txBox="1"/>
      </xdr:nvSpPr>
      <xdr:spPr>
        <a:xfrm>
          <a:off x="1719794" y="156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27081</xdr:rowOff>
    </xdr:from>
    <xdr:to>
      <xdr:col>1</xdr:col>
      <xdr:colOff>485775</xdr:colOff>
      <xdr:row>93</xdr:row>
      <xdr:rowOff>128681</xdr:rowOff>
    </xdr:to>
    <xdr:sp macro="" textlink="">
      <xdr:nvSpPr>
        <xdr:cNvPr id="256" name="円/楕円 255"/>
        <xdr:cNvSpPr/>
      </xdr:nvSpPr>
      <xdr:spPr>
        <a:xfrm>
          <a:off x="1079500" y="159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145208</xdr:rowOff>
    </xdr:from>
    <xdr:ext cx="534377" cy="259045"/>
    <xdr:sp macro="" textlink="">
      <xdr:nvSpPr>
        <xdr:cNvPr id="257" name="テキスト ボックス 256"/>
        <xdr:cNvSpPr txBox="1"/>
      </xdr:nvSpPr>
      <xdr:spPr>
        <a:xfrm>
          <a:off x="863111" y="157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93152</xdr:rowOff>
    </xdr:from>
    <xdr:to>
      <xdr:col>15</xdr:col>
      <xdr:colOff>180975</xdr:colOff>
      <xdr:row>37</xdr:row>
      <xdr:rowOff>100845</xdr:rowOff>
    </xdr:to>
    <xdr:cxnSp macro="">
      <xdr:nvCxnSpPr>
        <xdr:cNvPr id="284" name="直線コネクタ 283"/>
        <xdr:cNvCxnSpPr/>
      </xdr:nvCxnSpPr>
      <xdr:spPr>
        <a:xfrm flipV="1">
          <a:off x="9639300" y="6436802"/>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100447</xdr:rowOff>
    </xdr:from>
    <xdr:to>
      <xdr:col>14</xdr:col>
      <xdr:colOff>28575</xdr:colOff>
      <xdr:row>37</xdr:row>
      <xdr:rowOff>100845</xdr:rowOff>
    </xdr:to>
    <xdr:cxnSp macro="">
      <xdr:nvCxnSpPr>
        <xdr:cNvPr id="287" name="直線コネクタ 286"/>
        <xdr:cNvCxnSpPr/>
      </xdr:nvCxnSpPr>
      <xdr:spPr>
        <a:xfrm>
          <a:off x="8750300" y="644409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90240</xdr:rowOff>
    </xdr:from>
    <xdr:ext cx="599010" cy="259045"/>
    <xdr:sp macro="" textlink="">
      <xdr:nvSpPr>
        <xdr:cNvPr id="289" name="テキスト ボックス 288"/>
        <xdr:cNvSpPr txBox="1"/>
      </xdr:nvSpPr>
      <xdr:spPr>
        <a:xfrm>
          <a:off x="9339794" y="6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100447</xdr:rowOff>
    </xdr:from>
    <xdr:to>
      <xdr:col>12</xdr:col>
      <xdr:colOff>511175</xdr:colOff>
      <xdr:row>37</xdr:row>
      <xdr:rowOff>104242</xdr:rowOff>
    </xdr:to>
    <xdr:cxnSp macro="">
      <xdr:nvCxnSpPr>
        <xdr:cNvPr id="290" name="直線コネクタ 289"/>
        <xdr:cNvCxnSpPr/>
      </xdr:nvCxnSpPr>
      <xdr:spPr>
        <a:xfrm flipV="1">
          <a:off x="7861300" y="644409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98481</xdr:rowOff>
    </xdr:from>
    <xdr:to>
      <xdr:col>11</xdr:col>
      <xdr:colOff>307975</xdr:colOff>
      <xdr:row>37</xdr:row>
      <xdr:rowOff>104242</xdr:rowOff>
    </xdr:to>
    <xdr:cxnSp macro="">
      <xdr:nvCxnSpPr>
        <xdr:cNvPr id="293" name="直線コネクタ 292"/>
        <xdr:cNvCxnSpPr/>
      </xdr:nvCxnSpPr>
      <xdr:spPr>
        <a:xfrm>
          <a:off x="6972300" y="644213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136874</xdr:rowOff>
    </xdr:from>
    <xdr:ext cx="599010" cy="259045"/>
    <xdr:sp macro="" textlink="">
      <xdr:nvSpPr>
        <xdr:cNvPr id="295" name="テキスト ボックス 294"/>
        <xdr:cNvSpPr txBox="1"/>
      </xdr:nvSpPr>
      <xdr:spPr>
        <a:xfrm>
          <a:off x="7561794" y="61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42352</xdr:rowOff>
    </xdr:from>
    <xdr:to>
      <xdr:col>15</xdr:col>
      <xdr:colOff>231775</xdr:colOff>
      <xdr:row>37</xdr:row>
      <xdr:rowOff>143952</xdr:rowOff>
    </xdr:to>
    <xdr:sp macro="" textlink="">
      <xdr:nvSpPr>
        <xdr:cNvPr id="303" name="円/楕円 302"/>
        <xdr:cNvSpPr/>
      </xdr:nvSpPr>
      <xdr:spPr>
        <a:xfrm>
          <a:off x="10426700" y="63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128729</xdr:rowOff>
    </xdr:from>
    <xdr:ext cx="534377" cy="259045"/>
    <xdr:sp macro="" textlink="">
      <xdr:nvSpPr>
        <xdr:cNvPr id="304" name="補助費等該当値テキスト"/>
        <xdr:cNvSpPr txBox="1"/>
      </xdr:nvSpPr>
      <xdr:spPr>
        <a:xfrm>
          <a:off x="10528300" y="630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95,362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50045</xdr:rowOff>
    </xdr:from>
    <xdr:to>
      <xdr:col>14</xdr:col>
      <xdr:colOff>79375</xdr:colOff>
      <xdr:row>37</xdr:row>
      <xdr:rowOff>151645</xdr:rowOff>
    </xdr:to>
    <xdr:sp macro="" textlink="">
      <xdr:nvSpPr>
        <xdr:cNvPr id="305" name="円/楕円 304"/>
        <xdr:cNvSpPr/>
      </xdr:nvSpPr>
      <xdr:spPr>
        <a:xfrm>
          <a:off x="9588500" y="63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142772</xdr:rowOff>
    </xdr:from>
    <xdr:ext cx="534377" cy="259045"/>
    <xdr:sp macro="" textlink="">
      <xdr:nvSpPr>
        <xdr:cNvPr id="306" name="テキスト ボックス 305"/>
        <xdr:cNvSpPr txBox="1"/>
      </xdr:nvSpPr>
      <xdr:spPr>
        <a:xfrm>
          <a:off x="9372111" y="64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49647</xdr:rowOff>
    </xdr:from>
    <xdr:to>
      <xdr:col>12</xdr:col>
      <xdr:colOff>561975</xdr:colOff>
      <xdr:row>37</xdr:row>
      <xdr:rowOff>151247</xdr:rowOff>
    </xdr:to>
    <xdr:sp macro="" textlink="">
      <xdr:nvSpPr>
        <xdr:cNvPr id="307" name="円/楕円 306"/>
        <xdr:cNvSpPr/>
      </xdr:nvSpPr>
      <xdr:spPr>
        <a:xfrm>
          <a:off x="8699500" y="6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142374</xdr:rowOff>
    </xdr:from>
    <xdr:ext cx="534377" cy="259045"/>
    <xdr:sp macro="" textlink="">
      <xdr:nvSpPr>
        <xdr:cNvPr id="308" name="テキスト ボックス 307"/>
        <xdr:cNvSpPr txBox="1"/>
      </xdr:nvSpPr>
      <xdr:spPr>
        <a:xfrm>
          <a:off x="8483111" y="64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53442</xdr:rowOff>
    </xdr:from>
    <xdr:to>
      <xdr:col>11</xdr:col>
      <xdr:colOff>358775</xdr:colOff>
      <xdr:row>37</xdr:row>
      <xdr:rowOff>155042</xdr:rowOff>
    </xdr:to>
    <xdr:sp macro="" textlink="">
      <xdr:nvSpPr>
        <xdr:cNvPr id="309" name="円/楕円 308"/>
        <xdr:cNvSpPr/>
      </xdr:nvSpPr>
      <xdr:spPr>
        <a:xfrm>
          <a:off x="7810500" y="6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146169</xdr:rowOff>
    </xdr:from>
    <xdr:ext cx="534377" cy="259045"/>
    <xdr:sp macro="" textlink="">
      <xdr:nvSpPr>
        <xdr:cNvPr id="310" name="テキスト ボックス 309"/>
        <xdr:cNvSpPr txBox="1"/>
      </xdr:nvSpPr>
      <xdr:spPr>
        <a:xfrm>
          <a:off x="7594111" y="6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47681</xdr:rowOff>
    </xdr:from>
    <xdr:to>
      <xdr:col>10</xdr:col>
      <xdr:colOff>155575</xdr:colOff>
      <xdr:row>37</xdr:row>
      <xdr:rowOff>149281</xdr:rowOff>
    </xdr:to>
    <xdr:sp macro="" textlink="">
      <xdr:nvSpPr>
        <xdr:cNvPr id="311" name="円/楕円 310"/>
        <xdr:cNvSpPr/>
      </xdr:nvSpPr>
      <xdr:spPr>
        <a:xfrm>
          <a:off x="6921500" y="63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140408</xdr:rowOff>
    </xdr:from>
    <xdr:ext cx="534377" cy="259045"/>
    <xdr:sp macro="" textlink="">
      <xdr:nvSpPr>
        <xdr:cNvPr id="312" name="テキスト ボックス 311"/>
        <xdr:cNvSpPr txBox="1"/>
      </xdr:nvSpPr>
      <xdr:spPr>
        <a:xfrm>
          <a:off x="6705111" y="64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48628</xdr:rowOff>
    </xdr:from>
    <xdr:to>
      <xdr:col>15</xdr:col>
      <xdr:colOff>180975</xdr:colOff>
      <xdr:row>57</xdr:row>
      <xdr:rowOff>97519</xdr:rowOff>
    </xdr:to>
    <xdr:cxnSp macro="">
      <xdr:nvCxnSpPr>
        <xdr:cNvPr id="337" name="直線コネクタ 336"/>
        <xdr:cNvCxnSpPr/>
      </xdr:nvCxnSpPr>
      <xdr:spPr>
        <a:xfrm flipV="1">
          <a:off x="9639300" y="9821278"/>
          <a:ext cx="838200" cy="4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95089</xdr:rowOff>
    </xdr:from>
    <xdr:to>
      <xdr:col>14</xdr:col>
      <xdr:colOff>28575</xdr:colOff>
      <xdr:row>57</xdr:row>
      <xdr:rowOff>97519</xdr:rowOff>
    </xdr:to>
    <xdr:cxnSp macro="">
      <xdr:nvCxnSpPr>
        <xdr:cNvPr id="340" name="直線コネクタ 339"/>
        <xdr:cNvCxnSpPr/>
      </xdr:nvCxnSpPr>
      <xdr:spPr>
        <a:xfrm>
          <a:off x="8750300" y="9867739"/>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95089</xdr:rowOff>
    </xdr:from>
    <xdr:to>
      <xdr:col>12</xdr:col>
      <xdr:colOff>511175</xdr:colOff>
      <xdr:row>57</xdr:row>
      <xdr:rowOff>133174</xdr:rowOff>
    </xdr:to>
    <xdr:cxnSp macro="">
      <xdr:nvCxnSpPr>
        <xdr:cNvPr id="343" name="直線コネクタ 342"/>
        <xdr:cNvCxnSpPr/>
      </xdr:nvCxnSpPr>
      <xdr:spPr>
        <a:xfrm flipV="1">
          <a:off x="7861300" y="9867739"/>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119712</xdr:rowOff>
    </xdr:from>
    <xdr:to>
      <xdr:col>11</xdr:col>
      <xdr:colOff>307975</xdr:colOff>
      <xdr:row>57</xdr:row>
      <xdr:rowOff>133174</xdr:rowOff>
    </xdr:to>
    <xdr:cxnSp macro="">
      <xdr:nvCxnSpPr>
        <xdr:cNvPr id="346" name="直線コネクタ 345"/>
        <xdr:cNvCxnSpPr/>
      </xdr:nvCxnSpPr>
      <xdr:spPr>
        <a:xfrm>
          <a:off x="6972300" y="9892362"/>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169278</xdr:rowOff>
    </xdr:from>
    <xdr:to>
      <xdr:col>15</xdr:col>
      <xdr:colOff>231775</xdr:colOff>
      <xdr:row>57</xdr:row>
      <xdr:rowOff>99428</xdr:rowOff>
    </xdr:to>
    <xdr:sp macro="" textlink="">
      <xdr:nvSpPr>
        <xdr:cNvPr id="356" name="円/楕円 355"/>
        <xdr:cNvSpPr/>
      </xdr:nvSpPr>
      <xdr:spPr>
        <a:xfrm>
          <a:off x="10426700" y="9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128655</xdr:rowOff>
    </xdr:from>
    <xdr:ext cx="599010" cy="259045"/>
    <xdr:sp macro="" textlink="">
      <xdr:nvSpPr>
        <xdr:cNvPr id="357" name="普通建設事業費該当値テキスト"/>
        <xdr:cNvSpPr txBox="1"/>
      </xdr:nvSpPr>
      <xdr:spPr>
        <a:xfrm>
          <a:off x="10528300" y="95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46719</xdr:rowOff>
    </xdr:from>
    <xdr:to>
      <xdr:col>14</xdr:col>
      <xdr:colOff>79375</xdr:colOff>
      <xdr:row>57</xdr:row>
      <xdr:rowOff>148319</xdr:rowOff>
    </xdr:to>
    <xdr:sp macro="" textlink="">
      <xdr:nvSpPr>
        <xdr:cNvPr id="358" name="円/楕円 357"/>
        <xdr:cNvSpPr/>
      </xdr:nvSpPr>
      <xdr:spPr>
        <a:xfrm>
          <a:off x="9588500" y="98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139446</xdr:rowOff>
    </xdr:from>
    <xdr:ext cx="599010" cy="259045"/>
    <xdr:sp macro="" textlink="">
      <xdr:nvSpPr>
        <xdr:cNvPr id="359" name="テキスト ボックス 358"/>
        <xdr:cNvSpPr txBox="1"/>
      </xdr:nvSpPr>
      <xdr:spPr>
        <a:xfrm>
          <a:off x="9339794" y="99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44289</xdr:rowOff>
    </xdr:from>
    <xdr:to>
      <xdr:col>12</xdr:col>
      <xdr:colOff>561975</xdr:colOff>
      <xdr:row>57</xdr:row>
      <xdr:rowOff>145889</xdr:rowOff>
    </xdr:to>
    <xdr:sp macro="" textlink="">
      <xdr:nvSpPr>
        <xdr:cNvPr id="360" name="円/楕円 359"/>
        <xdr:cNvSpPr/>
      </xdr:nvSpPr>
      <xdr:spPr>
        <a:xfrm>
          <a:off x="8699500" y="98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137016</xdr:rowOff>
    </xdr:from>
    <xdr:ext cx="599010" cy="259045"/>
    <xdr:sp macro="" textlink="">
      <xdr:nvSpPr>
        <xdr:cNvPr id="361" name="テキスト ボックス 360"/>
        <xdr:cNvSpPr txBox="1"/>
      </xdr:nvSpPr>
      <xdr:spPr>
        <a:xfrm>
          <a:off x="8450794" y="990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82374</xdr:rowOff>
    </xdr:from>
    <xdr:to>
      <xdr:col>11</xdr:col>
      <xdr:colOff>358775</xdr:colOff>
      <xdr:row>58</xdr:row>
      <xdr:rowOff>12524</xdr:rowOff>
    </xdr:to>
    <xdr:sp macro="" textlink="">
      <xdr:nvSpPr>
        <xdr:cNvPr id="362" name="円/楕円 361"/>
        <xdr:cNvSpPr/>
      </xdr:nvSpPr>
      <xdr:spPr>
        <a:xfrm>
          <a:off x="7810500" y="98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3651</xdr:rowOff>
    </xdr:from>
    <xdr:ext cx="599010" cy="259045"/>
    <xdr:sp macro="" textlink="">
      <xdr:nvSpPr>
        <xdr:cNvPr id="363" name="テキスト ボックス 362"/>
        <xdr:cNvSpPr txBox="1"/>
      </xdr:nvSpPr>
      <xdr:spPr>
        <a:xfrm>
          <a:off x="7561794" y="994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68912</xdr:rowOff>
    </xdr:from>
    <xdr:to>
      <xdr:col>10</xdr:col>
      <xdr:colOff>155575</xdr:colOff>
      <xdr:row>57</xdr:row>
      <xdr:rowOff>170512</xdr:rowOff>
    </xdr:to>
    <xdr:sp macro="" textlink="">
      <xdr:nvSpPr>
        <xdr:cNvPr id="364" name="円/楕円 363"/>
        <xdr:cNvSpPr/>
      </xdr:nvSpPr>
      <xdr:spPr>
        <a:xfrm>
          <a:off x="6921500" y="98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161639</xdr:rowOff>
    </xdr:from>
    <xdr:ext cx="599010" cy="259045"/>
    <xdr:sp macro="" textlink="">
      <xdr:nvSpPr>
        <xdr:cNvPr id="365" name="テキスト ボックス 364"/>
        <xdr:cNvSpPr txBox="1"/>
      </xdr:nvSpPr>
      <xdr:spPr>
        <a:xfrm>
          <a:off x="6672794" y="99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94893</xdr:rowOff>
    </xdr:from>
    <xdr:to>
      <xdr:col>15</xdr:col>
      <xdr:colOff>180975</xdr:colOff>
      <xdr:row>78</xdr:row>
      <xdr:rowOff>136331</xdr:rowOff>
    </xdr:to>
    <xdr:cxnSp macro="">
      <xdr:nvCxnSpPr>
        <xdr:cNvPr id="394" name="直線コネクタ 393"/>
        <xdr:cNvCxnSpPr/>
      </xdr:nvCxnSpPr>
      <xdr:spPr>
        <a:xfrm flipV="1">
          <a:off x="9639300" y="13467993"/>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133618</xdr:rowOff>
    </xdr:from>
    <xdr:ext cx="599010" cy="259045"/>
    <xdr:sp macro="" textlink="">
      <xdr:nvSpPr>
        <xdr:cNvPr id="398" name="テキスト ボックス 397"/>
        <xdr:cNvSpPr txBox="1"/>
      </xdr:nvSpPr>
      <xdr:spPr>
        <a:xfrm>
          <a:off x="9339794"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44093</xdr:rowOff>
    </xdr:from>
    <xdr:to>
      <xdr:col>15</xdr:col>
      <xdr:colOff>231775</xdr:colOff>
      <xdr:row>78</xdr:row>
      <xdr:rowOff>145693</xdr:rowOff>
    </xdr:to>
    <xdr:sp macro="" textlink="">
      <xdr:nvSpPr>
        <xdr:cNvPr id="404" name="円/楕円 403"/>
        <xdr:cNvSpPr/>
      </xdr:nvSpPr>
      <xdr:spPr>
        <a:xfrm>
          <a:off x="104267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11851</xdr:rowOff>
    </xdr:from>
    <xdr:ext cx="534377" cy="259045"/>
    <xdr:sp macro="" textlink="">
      <xdr:nvSpPr>
        <xdr:cNvPr id="405" name="普通建設事業費 （ うち新規整備　）該当値テキスト"/>
        <xdr:cNvSpPr txBox="1"/>
      </xdr:nvSpPr>
      <xdr:spPr>
        <a:xfrm>
          <a:off x="10528300" y="133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85531</xdr:rowOff>
    </xdr:from>
    <xdr:to>
      <xdr:col>14</xdr:col>
      <xdr:colOff>79375</xdr:colOff>
      <xdr:row>79</xdr:row>
      <xdr:rowOff>15681</xdr:rowOff>
    </xdr:to>
    <xdr:sp macro="" textlink="">
      <xdr:nvSpPr>
        <xdr:cNvPr id="406" name="円/楕円 405"/>
        <xdr:cNvSpPr/>
      </xdr:nvSpPr>
      <xdr:spPr>
        <a:xfrm>
          <a:off x="9588500" y="134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6808</xdr:rowOff>
    </xdr:from>
    <xdr:ext cx="534377" cy="259045"/>
    <xdr:sp macro="" textlink="">
      <xdr:nvSpPr>
        <xdr:cNvPr id="407" name="テキスト ボックス 406"/>
        <xdr:cNvSpPr txBox="1"/>
      </xdr:nvSpPr>
      <xdr:spPr>
        <a:xfrm>
          <a:off x="9372111" y="135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105829</xdr:rowOff>
    </xdr:from>
    <xdr:to>
      <xdr:col>15</xdr:col>
      <xdr:colOff>180975</xdr:colOff>
      <xdr:row>98</xdr:row>
      <xdr:rowOff>153043</xdr:rowOff>
    </xdr:to>
    <xdr:cxnSp macro="">
      <xdr:nvCxnSpPr>
        <xdr:cNvPr id="436" name="直線コネクタ 435"/>
        <xdr:cNvCxnSpPr/>
      </xdr:nvCxnSpPr>
      <xdr:spPr>
        <a:xfrm flipV="1">
          <a:off x="9639300" y="16907929"/>
          <a:ext cx="8382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55029</xdr:rowOff>
    </xdr:from>
    <xdr:to>
      <xdr:col>15</xdr:col>
      <xdr:colOff>231775</xdr:colOff>
      <xdr:row>98</xdr:row>
      <xdr:rowOff>156629</xdr:rowOff>
    </xdr:to>
    <xdr:sp macro="" textlink="">
      <xdr:nvSpPr>
        <xdr:cNvPr id="446" name="円/楕円 445"/>
        <xdr:cNvSpPr/>
      </xdr:nvSpPr>
      <xdr:spPr>
        <a:xfrm>
          <a:off x="10426700" y="16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14406</xdr:rowOff>
    </xdr:from>
    <xdr:ext cx="599010" cy="259045"/>
    <xdr:sp macro="" textlink="">
      <xdr:nvSpPr>
        <xdr:cNvPr id="447" name="普通建設事業費 （ うち更新整備　）該当値テキスト"/>
        <xdr:cNvSpPr txBox="1"/>
      </xdr:nvSpPr>
      <xdr:spPr>
        <a:xfrm>
          <a:off x="10528300" y="166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102243</xdr:rowOff>
    </xdr:from>
    <xdr:to>
      <xdr:col>14</xdr:col>
      <xdr:colOff>79375</xdr:colOff>
      <xdr:row>99</xdr:row>
      <xdr:rowOff>32393</xdr:rowOff>
    </xdr:to>
    <xdr:sp macro="" textlink="">
      <xdr:nvSpPr>
        <xdr:cNvPr id="448" name="円/楕円 447"/>
        <xdr:cNvSpPr/>
      </xdr:nvSpPr>
      <xdr:spPr>
        <a:xfrm>
          <a:off x="9588500" y="169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23520</xdr:rowOff>
    </xdr:from>
    <xdr:ext cx="534377" cy="259045"/>
    <xdr:sp macro="" textlink="">
      <xdr:nvSpPr>
        <xdr:cNvPr id="449" name="テキスト ボックス 448"/>
        <xdr:cNvSpPr txBox="1"/>
      </xdr:nvSpPr>
      <xdr:spPr>
        <a:xfrm>
          <a:off x="9372111" y="169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154467</xdr:rowOff>
    </xdr:from>
    <xdr:to>
      <xdr:col>23</xdr:col>
      <xdr:colOff>517525</xdr:colOff>
      <xdr:row>39</xdr:row>
      <xdr:rowOff>39451</xdr:rowOff>
    </xdr:to>
    <xdr:cxnSp macro="">
      <xdr:nvCxnSpPr>
        <xdr:cNvPr id="478" name="直線コネクタ 477"/>
        <xdr:cNvCxnSpPr/>
      </xdr:nvCxnSpPr>
      <xdr:spPr>
        <a:xfrm flipV="1">
          <a:off x="15481300" y="6669567"/>
          <a:ext cx="8382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11536</xdr:rowOff>
    </xdr:from>
    <xdr:to>
      <xdr:col>22</xdr:col>
      <xdr:colOff>365125</xdr:colOff>
      <xdr:row>39</xdr:row>
      <xdr:rowOff>39451</xdr:rowOff>
    </xdr:to>
    <xdr:cxnSp macro="">
      <xdr:nvCxnSpPr>
        <xdr:cNvPr id="481" name="直線コネクタ 480"/>
        <xdr:cNvCxnSpPr/>
      </xdr:nvCxnSpPr>
      <xdr:spPr>
        <a:xfrm>
          <a:off x="14592300" y="6526636"/>
          <a:ext cx="8890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11536</xdr:rowOff>
    </xdr:from>
    <xdr:to>
      <xdr:col>21</xdr:col>
      <xdr:colOff>161925</xdr:colOff>
      <xdr:row>38</xdr:row>
      <xdr:rowOff>53922</xdr:rowOff>
    </xdr:to>
    <xdr:cxnSp macro="">
      <xdr:nvCxnSpPr>
        <xdr:cNvPr id="484" name="直線コネクタ 483"/>
        <xdr:cNvCxnSpPr/>
      </xdr:nvCxnSpPr>
      <xdr:spPr>
        <a:xfrm flipV="1">
          <a:off x="13703300" y="6526636"/>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26461</xdr:rowOff>
    </xdr:from>
    <xdr:ext cx="534377" cy="259045"/>
    <xdr:sp macro="" textlink="">
      <xdr:nvSpPr>
        <xdr:cNvPr id="486" name="テキスト ボックス 485"/>
        <xdr:cNvSpPr txBox="1"/>
      </xdr:nvSpPr>
      <xdr:spPr>
        <a:xfrm>
          <a:off x="14325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53922</xdr:rowOff>
    </xdr:from>
    <xdr:to>
      <xdr:col>19</xdr:col>
      <xdr:colOff>644525</xdr:colOff>
      <xdr:row>38</xdr:row>
      <xdr:rowOff>171269</xdr:rowOff>
    </xdr:to>
    <xdr:cxnSp macro="">
      <xdr:nvCxnSpPr>
        <xdr:cNvPr id="487" name="直線コネクタ 486"/>
        <xdr:cNvCxnSpPr/>
      </xdr:nvCxnSpPr>
      <xdr:spPr>
        <a:xfrm flipV="1">
          <a:off x="12814300" y="6569022"/>
          <a:ext cx="889000" cy="1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8321</xdr:rowOff>
    </xdr:from>
    <xdr:ext cx="534377" cy="259045"/>
    <xdr:sp macro="" textlink="">
      <xdr:nvSpPr>
        <xdr:cNvPr id="489" name="テキスト ボックス 488"/>
        <xdr:cNvSpPr txBox="1"/>
      </xdr:nvSpPr>
      <xdr:spPr>
        <a:xfrm>
          <a:off x="13436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103667</xdr:rowOff>
    </xdr:from>
    <xdr:to>
      <xdr:col>23</xdr:col>
      <xdr:colOff>568325</xdr:colOff>
      <xdr:row>39</xdr:row>
      <xdr:rowOff>33817</xdr:rowOff>
    </xdr:to>
    <xdr:sp macro="" textlink="">
      <xdr:nvSpPr>
        <xdr:cNvPr id="497" name="円/楕円 496"/>
        <xdr:cNvSpPr/>
      </xdr:nvSpPr>
      <xdr:spPr>
        <a:xfrm>
          <a:off x="16268700" y="66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63045</xdr:rowOff>
    </xdr:from>
    <xdr:ext cx="534377" cy="259045"/>
    <xdr:sp macro="" textlink="">
      <xdr:nvSpPr>
        <xdr:cNvPr id="498" name="災害復旧事業費該当値テキスト"/>
        <xdr:cNvSpPr txBox="1"/>
      </xdr:nvSpPr>
      <xdr:spPr>
        <a:xfrm>
          <a:off x="16370300" y="64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160101</xdr:rowOff>
    </xdr:from>
    <xdr:to>
      <xdr:col>22</xdr:col>
      <xdr:colOff>415925</xdr:colOff>
      <xdr:row>39</xdr:row>
      <xdr:rowOff>90251</xdr:rowOff>
    </xdr:to>
    <xdr:sp macro="" textlink="">
      <xdr:nvSpPr>
        <xdr:cNvPr id="499" name="円/楕円 498"/>
        <xdr:cNvSpPr/>
      </xdr:nvSpPr>
      <xdr:spPr>
        <a:xfrm>
          <a:off x="15430500" y="66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81378</xdr:rowOff>
    </xdr:from>
    <xdr:ext cx="469744" cy="259045"/>
    <xdr:sp macro="" textlink="">
      <xdr:nvSpPr>
        <xdr:cNvPr id="500" name="テキスト ボックス 499"/>
        <xdr:cNvSpPr txBox="1"/>
      </xdr:nvSpPr>
      <xdr:spPr>
        <a:xfrm>
          <a:off x="15246427" y="67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132185</xdr:rowOff>
    </xdr:from>
    <xdr:to>
      <xdr:col>21</xdr:col>
      <xdr:colOff>212725</xdr:colOff>
      <xdr:row>38</xdr:row>
      <xdr:rowOff>62336</xdr:rowOff>
    </xdr:to>
    <xdr:sp macro="" textlink="">
      <xdr:nvSpPr>
        <xdr:cNvPr id="501" name="円/楕円 500"/>
        <xdr:cNvSpPr/>
      </xdr:nvSpPr>
      <xdr:spPr>
        <a:xfrm>
          <a:off x="14541500" y="6475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78862</xdr:rowOff>
    </xdr:from>
    <xdr:ext cx="534377" cy="259045"/>
    <xdr:sp macro="" textlink="">
      <xdr:nvSpPr>
        <xdr:cNvPr id="502" name="テキスト ボックス 501"/>
        <xdr:cNvSpPr txBox="1"/>
      </xdr:nvSpPr>
      <xdr:spPr>
        <a:xfrm>
          <a:off x="14325111" y="62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3122</xdr:rowOff>
    </xdr:from>
    <xdr:to>
      <xdr:col>20</xdr:col>
      <xdr:colOff>9525</xdr:colOff>
      <xdr:row>38</xdr:row>
      <xdr:rowOff>104722</xdr:rowOff>
    </xdr:to>
    <xdr:sp macro="" textlink="">
      <xdr:nvSpPr>
        <xdr:cNvPr id="503" name="円/楕円 502"/>
        <xdr:cNvSpPr/>
      </xdr:nvSpPr>
      <xdr:spPr>
        <a:xfrm>
          <a:off x="13652500" y="6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121249</xdr:rowOff>
    </xdr:from>
    <xdr:ext cx="534377" cy="259045"/>
    <xdr:sp macro="" textlink="">
      <xdr:nvSpPr>
        <xdr:cNvPr id="504" name="テキスト ボックス 503"/>
        <xdr:cNvSpPr txBox="1"/>
      </xdr:nvSpPr>
      <xdr:spPr>
        <a:xfrm>
          <a:off x="13436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120469</xdr:rowOff>
    </xdr:from>
    <xdr:to>
      <xdr:col>18</xdr:col>
      <xdr:colOff>492125</xdr:colOff>
      <xdr:row>39</xdr:row>
      <xdr:rowOff>50619</xdr:rowOff>
    </xdr:to>
    <xdr:sp macro="" textlink="">
      <xdr:nvSpPr>
        <xdr:cNvPr id="505" name="円/楕円 504"/>
        <xdr:cNvSpPr/>
      </xdr:nvSpPr>
      <xdr:spPr>
        <a:xfrm>
          <a:off x="12763500" y="66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41746</xdr:rowOff>
    </xdr:from>
    <xdr:ext cx="534377" cy="259045"/>
    <xdr:sp macro="" textlink="">
      <xdr:nvSpPr>
        <xdr:cNvPr id="506" name="テキスト ボックス 505"/>
        <xdr:cNvSpPr txBox="1"/>
      </xdr:nvSpPr>
      <xdr:spPr>
        <a:xfrm>
          <a:off x="12547111" y="67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67819</xdr:rowOff>
    </xdr:from>
    <xdr:to>
      <xdr:col>23</xdr:col>
      <xdr:colOff>517525</xdr:colOff>
      <xdr:row>77</xdr:row>
      <xdr:rowOff>81528</xdr:rowOff>
    </xdr:to>
    <xdr:cxnSp macro="">
      <xdr:nvCxnSpPr>
        <xdr:cNvPr id="590" name="直線コネクタ 589"/>
        <xdr:cNvCxnSpPr/>
      </xdr:nvCxnSpPr>
      <xdr:spPr>
        <a:xfrm flipV="1">
          <a:off x="15481300" y="13269469"/>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81528</xdr:rowOff>
    </xdr:from>
    <xdr:to>
      <xdr:col>22</xdr:col>
      <xdr:colOff>365125</xdr:colOff>
      <xdr:row>77</xdr:row>
      <xdr:rowOff>106217</xdr:rowOff>
    </xdr:to>
    <xdr:cxnSp macro="">
      <xdr:nvCxnSpPr>
        <xdr:cNvPr id="593" name="直線コネクタ 592"/>
        <xdr:cNvCxnSpPr/>
      </xdr:nvCxnSpPr>
      <xdr:spPr>
        <a:xfrm flipV="1">
          <a:off x="14592300" y="1328317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112926</xdr:rowOff>
    </xdr:from>
    <xdr:ext cx="599010" cy="259045"/>
    <xdr:sp macro="" textlink="">
      <xdr:nvSpPr>
        <xdr:cNvPr id="595" name="テキスト ボックス 594"/>
        <xdr:cNvSpPr txBox="1"/>
      </xdr:nvSpPr>
      <xdr:spPr>
        <a:xfrm>
          <a:off x="15181794" y="129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106217</xdr:rowOff>
    </xdr:from>
    <xdr:to>
      <xdr:col>21</xdr:col>
      <xdr:colOff>161925</xdr:colOff>
      <xdr:row>77</xdr:row>
      <xdr:rowOff>131939</xdr:rowOff>
    </xdr:to>
    <xdr:cxnSp macro="">
      <xdr:nvCxnSpPr>
        <xdr:cNvPr id="596" name="直線コネクタ 595"/>
        <xdr:cNvCxnSpPr/>
      </xdr:nvCxnSpPr>
      <xdr:spPr>
        <a:xfrm flipV="1">
          <a:off x="13703300" y="13307867"/>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94912</xdr:rowOff>
    </xdr:from>
    <xdr:ext cx="599010" cy="259045"/>
    <xdr:sp macro="" textlink="">
      <xdr:nvSpPr>
        <xdr:cNvPr id="598" name="テキスト ボックス 597"/>
        <xdr:cNvSpPr txBox="1"/>
      </xdr:nvSpPr>
      <xdr:spPr>
        <a:xfrm>
          <a:off x="14292794" y="129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129631</xdr:rowOff>
    </xdr:from>
    <xdr:to>
      <xdr:col>19</xdr:col>
      <xdr:colOff>644525</xdr:colOff>
      <xdr:row>77</xdr:row>
      <xdr:rowOff>131939</xdr:rowOff>
    </xdr:to>
    <xdr:cxnSp macro="">
      <xdr:nvCxnSpPr>
        <xdr:cNvPr id="599" name="直線コネクタ 598"/>
        <xdr:cNvCxnSpPr/>
      </xdr:nvCxnSpPr>
      <xdr:spPr>
        <a:xfrm>
          <a:off x="12814300" y="1333128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89890</xdr:rowOff>
    </xdr:from>
    <xdr:ext cx="599010" cy="259045"/>
    <xdr:sp macro="" textlink="">
      <xdr:nvSpPr>
        <xdr:cNvPr id="601" name="テキスト ボックス 600"/>
        <xdr:cNvSpPr txBox="1"/>
      </xdr:nvSpPr>
      <xdr:spPr>
        <a:xfrm>
          <a:off x="13403794" y="129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83432</xdr:rowOff>
    </xdr:from>
    <xdr:ext cx="599010" cy="259045"/>
    <xdr:sp macro="" textlink="">
      <xdr:nvSpPr>
        <xdr:cNvPr id="603" name="テキスト ボックス 602"/>
        <xdr:cNvSpPr txBox="1"/>
      </xdr:nvSpPr>
      <xdr:spPr>
        <a:xfrm>
          <a:off x="12514794" y="12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17019</xdr:rowOff>
    </xdr:from>
    <xdr:to>
      <xdr:col>23</xdr:col>
      <xdr:colOff>568325</xdr:colOff>
      <xdr:row>77</xdr:row>
      <xdr:rowOff>118619</xdr:rowOff>
    </xdr:to>
    <xdr:sp macro="" textlink="">
      <xdr:nvSpPr>
        <xdr:cNvPr id="609" name="円/楕円 608"/>
        <xdr:cNvSpPr/>
      </xdr:nvSpPr>
      <xdr:spPr>
        <a:xfrm>
          <a:off x="16268700" y="13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166896</xdr:rowOff>
    </xdr:from>
    <xdr:ext cx="599010" cy="259045"/>
    <xdr:sp macro="" textlink="">
      <xdr:nvSpPr>
        <xdr:cNvPr id="610" name="公債費該当値テキスト"/>
        <xdr:cNvSpPr txBox="1"/>
      </xdr:nvSpPr>
      <xdr:spPr>
        <a:xfrm>
          <a:off x="16370300" y="1319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30728</xdr:rowOff>
    </xdr:from>
    <xdr:to>
      <xdr:col>22</xdr:col>
      <xdr:colOff>415925</xdr:colOff>
      <xdr:row>77</xdr:row>
      <xdr:rowOff>132328</xdr:rowOff>
    </xdr:to>
    <xdr:sp macro="" textlink="">
      <xdr:nvSpPr>
        <xdr:cNvPr id="611" name="円/楕円 610"/>
        <xdr:cNvSpPr/>
      </xdr:nvSpPr>
      <xdr:spPr>
        <a:xfrm>
          <a:off x="15430500" y="132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123455</xdr:rowOff>
    </xdr:from>
    <xdr:ext cx="599010" cy="259045"/>
    <xdr:sp macro="" textlink="">
      <xdr:nvSpPr>
        <xdr:cNvPr id="612" name="テキスト ボックス 611"/>
        <xdr:cNvSpPr txBox="1"/>
      </xdr:nvSpPr>
      <xdr:spPr>
        <a:xfrm>
          <a:off x="15181794" y="1332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55417</xdr:rowOff>
    </xdr:from>
    <xdr:to>
      <xdr:col>21</xdr:col>
      <xdr:colOff>212725</xdr:colOff>
      <xdr:row>77</xdr:row>
      <xdr:rowOff>157017</xdr:rowOff>
    </xdr:to>
    <xdr:sp macro="" textlink="">
      <xdr:nvSpPr>
        <xdr:cNvPr id="613" name="円/楕円 612"/>
        <xdr:cNvSpPr/>
      </xdr:nvSpPr>
      <xdr:spPr>
        <a:xfrm>
          <a:off x="14541500" y="132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148144</xdr:rowOff>
    </xdr:from>
    <xdr:ext cx="534377" cy="259045"/>
    <xdr:sp macro="" textlink="">
      <xdr:nvSpPr>
        <xdr:cNvPr id="614" name="テキスト ボックス 613"/>
        <xdr:cNvSpPr txBox="1"/>
      </xdr:nvSpPr>
      <xdr:spPr>
        <a:xfrm>
          <a:off x="14325111" y="133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81139</xdr:rowOff>
    </xdr:from>
    <xdr:to>
      <xdr:col>20</xdr:col>
      <xdr:colOff>9525</xdr:colOff>
      <xdr:row>78</xdr:row>
      <xdr:rowOff>11289</xdr:rowOff>
    </xdr:to>
    <xdr:sp macro="" textlink="">
      <xdr:nvSpPr>
        <xdr:cNvPr id="615" name="円/楕円 614"/>
        <xdr:cNvSpPr/>
      </xdr:nvSpPr>
      <xdr:spPr>
        <a:xfrm>
          <a:off x="13652500" y="132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2416</xdr:rowOff>
    </xdr:from>
    <xdr:ext cx="534377" cy="259045"/>
    <xdr:sp macro="" textlink="">
      <xdr:nvSpPr>
        <xdr:cNvPr id="616" name="テキスト ボックス 615"/>
        <xdr:cNvSpPr txBox="1"/>
      </xdr:nvSpPr>
      <xdr:spPr>
        <a:xfrm>
          <a:off x="13436111" y="133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78831</xdr:rowOff>
    </xdr:from>
    <xdr:to>
      <xdr:col>18</xdr:col>
      <xdr:colOff>492125</xdr:colOff>
      <xdr:row>78</xdr:row>
      <xdr:rowOff>8981</xdr:rowOff>
    </xdr:to>
    <xdr:sp macro="" textlink="">
      <xdr:nvSpPr>
        <xdr:cNvPr id="617" name="円/楕円 616"/>
        <xdr:cNvSpPr/>
      </xdr:nvSpPr>
      <xdr:spPr>
        <a:xfrm>
          <a:off x="12763500" y="132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108</xdr:rowOff>
    </xdr:from>
    <xdr:ext cx="534377" cy="259045"/>
    <xdr:sp macro="" textlink="">
      <xdr:nvSpPr>
        <xdr:cNvPr id="618" name="テキスト ボックス 617"/>
        <xdr:cNvSpPr txBox="1"/>
      </xdr:nvSpPr>
      <xdr:spPr>
        <a:xfrm>
          <a:off x="12547111" y="133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140466</xdr:rowOff>
    </xdr:from>
    <xdr:to>
      <xdr:col>23</xdr:col>
      <xdr:colOff>517525</xdr:colOff>
      <xdr:row>98</xdr:row>
      <xdr:rowOff>49639</xdr:rowOff>
    </xdr:to>
    <xdr:cxnSp macro="">
      <xdr:nvCxnSpPr>
        <xdr:cNvPr id="645" name="直線コネクタ 644"/>
        <xdr:cNvCxnSpPr/>
      </xdr:nvCxnSpPr>
      <xdr:spPr>
        <a:xfrm flipV="1">
          <a:off x="15481300" y="16771116"/>
          <a:ext cx="8382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2804</xdr:rowOff>
    </xdr:from>
    <xdr:to>
      <xdr:col>22</xdr:col>
      <xdr:colOff>365125</xdr:colOff>
      <xdr:row>98</xdr:row>
      <xdr:rowOff>49639</xdr:rowOff>
    </xdr:to>
    <xdr:cxnSp macro="">
      <xdr:nvCxnSpPr>
        <xdr:cNvPr id="648" name="直線コネクタ 647"/>
        <xdr:cNvCxnSpPr/>
      </xdr:nvCxnSpPr>
      <xdr:spPr>
        <a:xfrm>
          <a:off x="14592300" y="16804904"/>
          <a:ext cx="889000" cy="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2804</xdr:rowOff>
    </xdr:from>
    <xdr:to>
      <xdr:col>21</xdr:col>
      <xdr:colOff>161925</xdr:colOff>
      <xdr:row>98</xdr:row>
      <xdr:rowOff>10033</xdr:rowOff>
    </xdr:to>
    <xdr:cxnSp macro="">
      <xdr:nvCxnSpPr>
        <xdr:cNvPr id="651" name="直線コネクタ 650"/>
        <xdr:cNvCxnSpPr/>
      </xdr:nvCxnSpPr>
      <xdr:spPr>
        <a:xfrm flipV="1">
          <a:off x="13703300" y="16804904"/>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10033</xdr:rowOff>
    </xdr:from>
    <xdr:to>
      <xdr:col>19</xdr:col>
      <xdr:colOff>644525</xdr:colOff>
      <xdr:row>98</xdr:row>
      <xdr:rowOff>82775</xdr:rowOff>
    </xdr:to>
    <xdr:cxnSp macro="">
      <xdr:nvCxnSpPr>
        <xdr:cNvPr id="654" name="直線コネクタ 653"/>
        <xdr:cNvCxnSpPr/>
      </xdr:nvCxnSpPr>
      <xdr:spPr>
        <a:xfrm flipV="1">
          <a:off x="12814300" y="16812133"/>
          <a:ext cx="889000" cy="7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89666</xdr:rowOff>
    </xdr:from>
    <xdr:to>
      <xdr:col>23</xdr:col>
      <xdr:colOff>568325</xdr:colOff>
      <xdr:row>98</xdr:row>
      <xdr:rowOff>19816</xdr:rowOff>
    </xdr:to>
    <xdr:sp macro="" textlink="">
      <xdr:nvSpPr>
        <xdr:cNvPr id="664" name="円/楕円 663"/>
        <xdr:cNvSpPr/>
      </xdr:nvSpPr>
      <xdr:spPr>
        <a:xfrm>
          <a:off x="16268700" y="167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68093</xdr:rowOff>
    </xdr:from>
    <xdr:ext cx="534377" cy="259045"/>
    <xdr:sp macro="" textlink="">
      <xdr:nvSpPr>
        <xdr:cNvPr id="665" name="積立金該当値テキスト"/>
        <xdr:cNvSpPr txBox="1"/>
      </xdr:nvSpPr>
      <xdr:spPr>
        <a:xfrm>
          <a:off x="16370300" y="166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170289</xdr:rowOff>
    </xdr:from>
    <xdr:to>
      <xdr:col>22</xdr:col>
      <xdr:colOff>415925</xdr:colOff>
      <xdr:row>98</xdr:row>
      <xdr:rowOff>100439</xdr:rowOff>
    </xdr:to>
    <xdr:sp macro="" textlink="">
      <xdr:nvSpPr>
        <xdr:cNvPr id="666" name="円/楕円 665"/>
        <xdr:cNvSpPr/>
      </xdr:nvSpPr>
      <xdr:spPr>
        <a:xfrm>
          <a:off x="15430500" y="168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91566</xdr:rowOff>
    </xdr:from>
    <xdr:ext cx="534377" cy="259045"/>
    <xdr:sp macro="" textlink="">
      <xdr:nvSpPr>
        <xdr:cNvPr id="667" name="テキスト ボックス 666"/>
        <xdr:cNvSpPr txBox="1"/>
      </xdr:nvSpPr>
      <xdr:spPr>
        <a:xfrm>
          <a:off x="15214111" y="168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123454</xdr:rowOff>
    </xdr:from>
    <xdr:to>
      <xdr:col>21</xdr:col>
      <xdr:colOff>212725</xdr:colOff>
      <xdr:row>98</xdr:row>
      <xdr:rowOff>53604</xdr:rowOff>
    </xdr:to>
    <xdr:sp macro="" textlink="">
      <xdr:nvSpPr>
        <xdr:cNvPr id="668" name="円/楕円 667"/>
        <xdr:cNvSpPr/>
      </xdr:nvSpPr>
      <xdr:spPr>
        <a:xfrm>
          <a:off x="14541500" y="167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44731</xdr:rowOff>
    </xdr:from>
    <xdr:ext cx="534377" cy="259045"/>
    <xdr:sp macro="" textlink="">
      <xdr:nvSpPr>
        <xdr:cNvPr id="669" name="テキスト ボックス 668"/>
        <xdr:cNvSpPr txBox="1"/>
      </xdr:nvSpPr>
      <xdr:spPr>
        <a:xfrm>
          <a:off x="14325111" y="168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130683</xdr:rowOff>
    </xdr:from>
    <xdr:to>
      <xdr:col>20</xdr:col>
      <xdr:colOff>9525</xdr:colOff>
      <xdr:row>98</xdr:row>
      <xdr:rowOff>60833</xdr:rowOff>
    </xdr:to>
    <xdr:sp macro="" textlink="">
      <xdr:nvSpPr>
        <xdr:cNvPr id="670" name="円/楕円 669"/>
        <xdr:cNvSpPr/>
      </xdr:nvSpPr>
      <xdr:spPr>
        <a:xfrm>
          <a:off x="13652500" y="167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51960</xdr:rowOff>
    </xdr:from>
    <xdr:ext cx="534377" cy="259045"/>
    <xdr:sp macro="" textlink="">
      <xdr:nvSpPr>
        <xdr:cNvPr id="671" name="テキスト ボックス 670"/>
        <xdr:cNvSpPr txBox="1"/>
      </xdr:nvSpPr>
      <xdr:spPr>
        <a:xfrm>
          <a:off x="13436111" y="168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31975</xdr:rowOff>
    </xdr:from>
    <xdr:to>
      <xdr:col>18</xdr:col>
      <xdr:colOff>492125</xdr:colOff>
      <xdr:row>98</xdr:row>
      <xdr:rowOff>133575</xdr:rowOff>
    </xdr:to>
    <xdr:sp macro="" textlink="">
      <xdr:nvSpPr>
        <xdr:cNvPr id="672" name="円/楕円 671"/>
        <xdr:cNvSpPr/>
      </xdr:nvSpPr>
      <xdr:spPr>
        <a:xfrm>
          <a:off x="127635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124702</xdr:rowOff>
    </xdr:from>
    <xdr:ext cx="534377" cy="259045"/>
    <xdr:sp macro="" textlink="">
      <xdr:nvSpPr>
        <xdr:cNvPr id="673" name="テキスト ボックス 672"/>
        <xdr:cNvSpPr txBox="1"/>
      </xdr:nvSpPr>
      <xdr:spPr>
        <a:xfrm>
          <a:off x="12547111" y="169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14892</xdr:rowOff>
    </xdr:from>
    <xdr:to>
      <xdr:col>32</xdr:col>
      <xdr:colOff>187325</xdr:colOff>
      <xdr:row>59</xdr:row>
      <xdr:rowOff>38422</xdr:rowOff>
    </xdr:to>
    <xdr:cxnSp macro="">
      <xdr:nvCxnSpPr>
        <xdr:cNvPr id="759" name="直線コネクタ 758"/>
        <xdr:cNvCxnSpPr/>
      </xdr:nvCxnSpPr>
      <xdr:spPr>
        <a:xfrm>
          <a:off x="21323300" y="10130442"/>
          <a:ext cx="8382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14892</xdr:rowOff>
    </xdr:from>
    <xdr:to>
      <xdr:col>31</xdr:col>
      <xdr:colOff>34925</xdr:colOff>
      <xdr:row>59</xdr:row>
      <xdr:rowOff>33789</xdr:rowOff>
    </xdr:to>
    <xdr:cxnSp macro="">
      <xdr:nvCxnSpPr>
        <xdr:cNvPr id="762" name="直線コネクタ 761"/>
        <xdr:cNvCxnSpPr/>
      </xdr:nvCxnSpPr>
      <xdr:spPr>
        <a:xfrm flipV="1">
          <a:off x="20434300" y="1013044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33789</xdr:rowOff>
    </xdr:from>
    <xdr:to>
      <xdr:col>29</xdr:col>
      <xdr:colOff>517525</xdr:colOff>
      <xdr:row>59</xdr:row>
      <xdr:rowOff>44450</xdr:rowOff>
    </xdr:to>
    <xdr:cxnSp macro="">
      <xdr:nvCxnSpPr>
        <xdr:cNvPr id="765" name="直線コネクタ 764"/>
        <xdr:cNvCxnSpPr/>
      </xdr:nvCxnSpPr>
      <xdr:spPr>
        <a:xfrm flipV="1">
          <a:off x="19545300" y="1014933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159072</xdr:rowOff>
    </xdr:from>
    <xdr:to>
      <xdr:col>32</xdr:col>
      <xdr:colOff>238125</xdr:colOff>
      <xdr:row>59</xdr:row>
      <xdr:rowOff>89222</xdr:rowOff>
    </xdr:to>
    <xdr:sp macro="" textlink="">
      <xdr:nvSpPr>
        <xdr:cNvPr id="778" name="円/楕円 777"/>
        <xdr:cNvSpPr/>
      </xdr:nvSpPr>
      <xdr:spPr>
        <a:xfrm>
          <a:off x="22110700" y="101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81934</xdr:rowOff>
    </xdr:from>
    <xdr:ext cx="378565" cy="259045"/>
    <xdr:sp macro="" textlink="">
      <xdr:nvSpPr>
        <xdr:cNvPr id="779" name="貸付金該当値テキスト"/>
        <xdr:cNvSpPr txBox="1"/>
      </xdr:nvSpPr>
      <xdr:spPr>
        <a:xfrm>
          <a:off x="22212300" y="1002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135542</xdr:rowOff>
    </xdr:from>
    <xdr:to>
      <xdr:col>31</xdr:col>
      <xdr:colOff>85725</xdr:colOff>
      <xdr:row>59</xdr:row>
      <xdr:rowOff>65692</xdr:rowOff>
    </xdr:to>
    <xdr:sp macro="" textlink="">
      <xdr:nvSpPr>
        <xdr:cNvPr id="780" name="円/楕円 779"/>
        <xdr:cNvSpPr/>
      </xdr:nvSpPr>
      <xdr:spPr>
        <a:xfrm>
          <a:off x="212725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56819</xdr:rowOff>
    </xdr:from>
    <xdr:ext cx="469744" cy="259045"/>
    <xdr:sp macro="" textlink="">
      <xdr:nvSpPr>
        <xdr:cNvPr id="781" name="テキスト ボックス 780"/>
        <xdr:cNvSpPr txBox="1"/>
      </xdr:nvSpPr>
      <xdr:spPr>
        <a:xfrm>
          <a:off x="21088427" y="101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154439</xdr:rowOff>
    </xdr:from>
    <xdr:to>
      <xdr:col>29</xdr:col>
      <xdr:colOff>568325</xdr:colOff>
      <xdr:row>59</xdr:row>
      <xdr:rowOff>84589</xdr:rowOff>
    </xdr:to>
    <xdr:sp macro="" textlink="">
      <xdr:nvSpPr>
        <xdr:cNvPr id="782" name="円/楕円 781"/>
        <xdr:cNvSpPr/>
      </xdr:nvSpPr>
      <xdr:spPr>
        <a:xfrm>
          <a:off x="20383500" y="10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75716</xdr:rowOff>
    </xdr:from>
    <xdr:ext cx="469744" cy="259045"/>
    <xdr:sp macro="" textlink="">
      <xdr:nvSpPr>
        <xdr:cNvPr id="783" name="テキスト ボックス 782"/>
        <xdr:cNvSpPr txBox="1"/>
      </xdr:nvSpPr>
      <xdr:spPr>
        <a:xfrm>
          <a:off x="20199427" y="101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92345</xdr:rowOff>
    </xdr:from>
    <xdr:to>
      <xdr:col>32</xdr:col>
      <xdr:colOff>187325</xdr:colOff>
      <xdr:row>77</xdr:row>
      <xdr:rowOff>95290</xdr:rowOff>
    </xdr:to>
    <xdr:cxnSp macro="">
      <xdr:nvCxnSpPr>
        <xdr:cNvPr id="816" name="直線コネクタ 815"/>
        <xdr:cNvCxnSpPr/>
      </xdr:nvCxnSpPr>
      <xdr:spPr>
        <a:xfrm flipV="1">
          <a:off x="21323300" y="13293995"/>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95290</xdr:rowOff>
    </xdr:from>
    <xdr:to>
      <xdr:col>31</xdr:col>
      <xdr:colOff>34925</xdr:colOff>
      <xdr:row>77</xdr:row>
      <xdr:rowOff>129752</xdr:rowOff>
    </xdr:to>
    <xdr:cxnSp macro="">
      <xdr:nvCxnSpPr>
        <xdr:cNvPr id="819" name="直線コネクタ 818"/>
        <xdr:cNvCxnSpPr/>
      </xdr:nvCxnSpPr>
      <xdr:spPr>
        <a:xfrm flipV="1">
          <a:off x="20434300" y="13296940"/>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58776</xdr:rowOff>
    </xdr:from>
    <xdr:ext cx="599010" cy="259045"/>
    <xdr:sp macro="" textlink="">
      <xdr:nvSpPr>
        <xdr:cNvPr id="821" name="テキスト ボックス 820"/>
        <xdr:cNvSpPr txBox="1"/>
      </xdr:nvSpPr>
      <xdr:spPr>
        <a:xfrm>
          <a:off x="21023794"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129752</xdr:rowOff>
    </xdr:from>
    <xdr:to>
      <xdr:col>29</xdr:col>
      <xdr:colOff>517525</xdr:colOff>
      <xdr:row>77</xdr:row>
      <xdr:rowOff>136043</xdr:rowOff>
    </xdr:to>
    <xdr:cxnSp macro="">
      <xdr:nvCxnSpPr>
        <xdr:cNvPr id="822" name="直線コネクタ 821"/>
        <xdr:cNvCxnSpPr/>
      </xdr:nvCxnSpPr>
      <xdr:spPr>
        <a:xfrm flipV="1">
          <a:off x="19545300" y="13331402"/>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136043</xdr:rowOff>
    </xdr:from>
    <xdr:to>
      <xdr:col>28</xdr:col>
      <xdr:colOff>314325</xdr:colOff>
      <xdr:row>77</xdr:row>
      <xdr:rowOff>136626</xdr:rowOff>
    </xdr:to>
    <xdr:cxnSp macro="">
      <xdr:nvCxnSpPr>
        <xdr:cNvPr id="825" name="直線コネクタ 824"/>
        <xdr:cNvCxnSpPr/>
      </xdr:nvCxnSpPr>
      <xdr:spPr>
        <a:xfrm flipV="1">
          <a:off x="18656300" y="13337693"/>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41545</xdr:rowOff>
    </xdr:from>
    <xdr:to>
      <xdr:col>32</xdr:col>
      <xdr:colOff>238125</xdr:colOff>
      <xdr:row>77</xdr:row>
      <xdr:rowOff>143145</xdr:rowOff>
    </xdr:to>
    <xdr:sp macro="" textlink="">
      <xdr:nvSpPr>
        <xdr:cNvPr id="835" name="円/楕円 834"/>
        <xdr:cNvSpPr/>
      </xdr:nvSpPr>
      <xdr:spPr>
        <a:xfrm>
          <a:off x="22110700" y="132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127922</xdr:rowOff>
    </xdr:from>
    <xdr:ext cx="534377" cy="259045"/>
    <xdr:sp macro="" textlink="">
      <xdr:nvSpPr>
        <xdr:cNvPr id="836" name="繰出金該当値テキスト"/>
        <xdr:cNvSpPr txBox="1"/>
      </xdr:nvSpPr>
      <xdr:spPr>
        <a:xfrm>
          <a:off x="22212300" y="131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44490</xdr:rowOff>
    </xdr:from>
    <xdr:to>
      <xdr:col>31</xdr:col>
      <xdr:colOff>85725</xdr:colOff>
      <xdr:row>77</xdr:row>
      <xdr:rowOff>146090</xdr:rowOff>
    </xdr:to>
    <xdr:sp macro="" textlink="">
      <xdr:nvSpPr>
        <xdr:cNvPr id="837" name="円/楕円 836"/>
        <xdr:cNvSpPr/>
      </xdr:nvSpPr>
      <xdr:spPr>
        <a:xfrm>
          <a:off x="21272500" y="132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137217</xdr:rowOff>
    </xdr:from>
    <xdr:ext cx="534377" cy="259045"/>
    <xdr:sp macro="" textlink="">
      <xdr:nvSpPr>
        <xdr:cNvPr id="838" name="テキスト ボックス 837"/>
        <xdr:cNvSpPr txBox="1"/>
      </xdr:nvSpPr>
      <xdr:spPr>
        <a:xfrm>
          <a:off x="21056111" y="133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78952</xdr:rowOff>
    </xdr:from>
    <xdr:to>
      <xdr:col>29</xdr:col>
      <xdr:colOff>568325</xdr:colOff>
      <xdr:row>78</xdr:row>
      <xdr:rowOff>9102</xdr:rowOff>
    </xdr:to>
    <xdr:sp macro="" textlink="">
      <xdr:nvSpPr>
        <xdr:cNvPr id="839" name="円/楕円 838"/>
        <xdr:cNvSpPr/>
      </xdr:nvSpPr>
      <xdr:spPr>
        <a:xfrm>
          <a:off x="20383500" y="132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229</xdr:rowOff>
    </xdr:from>
    <xdr:ext cx="534377" cy="259045"/>
    <xdr:sp macro="" textlink="">
      <xdr:nvSpPr>
        <xdr:cNvPr id="840" name="テキスト ボックス 839"/>
        <xdr:cNvSpPr txBox="1"/>
      </xdr:nvSpPr>
      <xdr:spPr>
        <a:xfrm>
          <a:off x="20167111" y="133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85243</xdr:rowOff>
    </xdr:from>
    <xdr:to>
      <xdr:col>28</xdr:col>
      <xdr:colOff>365125</xdr:colOff>
      <xdr:row>78</xdr:row>
      <xdr:rowOff>15393</xdr:rowOff>
    </xdr:to>
    <xdr:sp macro="" textlink="">
      <xdr:nvSpPr>
        <xdr:cNvPr id="841" name="円/楕円 840"/>
        <xdr:cNvSpPr/>
      </xdr:nvSpPr>
      <xdr:spPr>
        <a:xfrm>
          <a:off x="19494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6520</xdr:rowOff>
    </xdr:from>
    <xdr:ext cx="534377" cy="259045"/>
    <xdr:sp macro="" textlink="">
      <xdr:nvSpPr>
        <xdr:cNvPr id="842" name="テキスト ボックス 841"/>
        <xdr:cNvSpPr txBox="1"/>
      </xdr:nvSpPr>
      <xdr:spPr>
        <a:xfrm>
          <a:off x="19278111" y="13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85826</xdr:rowOff>
    </xdr:from>
    <xdr:to>
      <xdr:col>27</xdr:col>
      <xdr:colOff>161925</xdr:colOff>
      <xdr:row>78</xdr:row>
      <xdr:rowOff>15976</xdr:rowOff>
    </xdr:to>
    <xdr:sp macro="" textlink="">
      <xdr:nvSpPr>
        <xdr:cNvPr id="843" name="円/楕円 842"/>
        <xdr:cNvSpPr/>
      </xdr:nvSpPr>
      <xdr:spPr>
        <a:xfrm>
          <a:off x="18605500" y="132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7103</xdr:rowOff>
    </xdr:from>
    <xdr:ext cx="534377" cy="259045"/>
    <xdr:sp macro="" textlink="">
      <xdr:nvSpPr>
        <xdr:cNvPr id="844" name="テキスト ボックス 843"/>
        <xdr:cNvSpPr txBox="1"/>
      </xdr:nvSpPr>
      <xdr:spPr>
        <a:xfrm>
          <a:off x="18389111" y="133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における住民一人当たりのコストについて、おおむね類似団体の平均をやや下回っているが、扶助費については類似団体平均の約２倍となっている。これは少子化対策として児童福祉に関する施策を重点的に実施しているためである。普通建設事業費については、役場庁舎の耐震改修工事が行われたため大きくなっているが、事業も完了したため今後は減少していくものと思われる。</a:t>
          </a:r>
          <a:endParaRPr kumimoji="1" lang="en-US" altLang="ja-JP" sz="1300">
            <a:latin typeface="ＭＳ Ｐゴシック"/>
          </a:endParaRPr>
        </a:p>
        <a:p>
          <a:r>
            <a:rPr kumimoji="1" lang="ja-JP" altLang="en-US" sz="1300">
              <a:latin typeface="ＭＳ Ｐゴシック"/>
            </a:rPr>
            <a:t>　今後についても、人件費をはじめとする義務的経費が増加していかないよう適切に管理し、財政運営に支障をきたさないよう気をつける。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20,758.00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26919</xdr:rowOff>
    </xdr:from>
    <xdr:to>
      <xdr:col>6</xdr:col>
      <xdr:colOff>511175</xdr:colOff>
      <xdr:row>38</xdr:row>
      <xdr:rowOff>37075</xdr:rowOff>
    </xdr:to>
    <xdr:cxnSp macro="">
      <xdr:nvCxnSpPr>
        <xdr:cNvPr id="62" name="直線コネクタ 61"/>
        <xdr:cNvCxnSpPr/>
      </xdr:nvCxnSpPr>
      <xdr:spPr>
        <a:xfrm flipV="1">
          <a:off x="3797300" y="6542019"/>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36422</xdr:rowOff>
    </xdr:from>
    <xdr:to>
      <xdr:col>5</xdr:col>
      <xdr:colOff>358775</xdr:colOff>
      <xdr:row>38</xdr:row>
      <xdr:rowOff>37075</xdr:rowOff>
    </xdr:to>
    <xdr:cxnSp macro="">
      <xdr:nvCxnSpPr>
        <xdr:cNvPr id="65" name="直線コネクタ 64"/>
        <xdr:cNvCxnSpPr/>
      </xdr:nvCxnSpPr>
      <xdr:spPr>
        <a:xfrm>
          <a:off x="2908300" y="6551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71778</xdr:rowOff>
    </xdr:from>
    <xdr:ext cx="534377" cy="259045"/>
    <xdr:sp macro="" textlink="">
      <xdr:nvSpPr>
        <xdr:cNvPr id="67" name="テキスト ボックス 66"/>
        <xdr:cNvSpPr txBox="1"/>
      </xdr:nvSpPr>
      <xdr:spPr>
        <a:xfrm>
          <a:off x="3530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34806</xdr:rowOff>
    </xdr:from>
    <xdr:to>
      <xdr:col>4</xdr:col>
      <xdr:colOff>155575</xdr:colOff>
      <xdr:row>38</xdr:row>
      <xdr:rowOff>36422</xdr:rowOff>
    </xdr:to>
    <xdr:cxnSp macro="">
      <xdr:nvCxnSpPr>
        <xdr:cNvPr id="68" name="直線コネクタ 67"/>
        <xdr:cNvCxnSpPr/>
      </xdr:nvCxnSpPr>
      <xdr:spPr>
        <a:xfrm>
          <a:off x="2019300" y="6549906"/>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160535</xdr:rowOff>
    </xdr:from>
    <xdr:to>
      <xdr:col>2</xdr:col>
      <xdr:colOff>638175</xdr:colOff>
      <xdr:row>38</xdr:row>
      <xdr:rowOff>34806</xdr:rowOff>
    </xdr:to>
    <xdr:cxnSp macro="">
      <xdr:nvCxnSpPr>
        <xdr:cNvPr id="71" name="直線コネクタ 70"/>
        <xdr:cNvCxnSpPr/>
      </xdr:nvCxnSpPr>
      <xdr:spPr>
        <a:xfrm>
          <a:off x="1130300" y="65041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147569</xdr:rowOff>
    </xdr:from>
    <xdr:to>
      <xdr:col>6</xdr:col>
      <xdr:colOff>561975</xdr:colOff>
      <xdr:row>38</xdr:row>
      <xdr:rowOff>77719</xdr:rowOff>
    </xdr:to>
    <xdr:sp macro="" textlink="">
      <xdr:nvSpPr>
        <xdr:cNvPr id="81" name="円/楕円 80"/>
        <xdr:cNvSpPr/>
      </xdr:nvSpPr>
      <xdr:spPr>
        <a:xfrm>
          <a:off x="45847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125996</xdr:rowOff>
    </xdr:from>
    <xdr:ext cx="534377" cy="259045"/>
    <xdr:sp macro="" textlink="">
      <xdr:nvSpPr>
        <xdr:cNvPr id="82" name="議会費該当値テキスト"/>
        <xdr:cNvSpPr txBox="1"/>
      </xdr:nvSpPr>
      <xdr:spPr>
        <a:xfrm>
          <a:off x="4686300" y="64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157725</xdr:rowOff>
    </xdr:from>
    <xdr:to>
      <xdr:col>5</xdr:col>
      <xdr:colOff>409575</xdr:colOff>
      <xdr:row>38</xdr:row>
      <xdr:rowOff>87875</xdr:rowOff>
    </xdr:to>
    <xdr:sp macro="" textlink="">
      <xdr:nvSpPr>
        <xdr:cNvPr id="83" name="円/楕円 82"/>
        <xdr:cNvSpPr/>
      </xdr:nvSpPr>
      <xdr:spPr>
        <a:xfrm>
          <a:off x="3746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79002</xdr:rowOff>
    </xdr:from>
    <xdr:ext cx="534377" cy="259045"/>
    <xdr:sp macro="" textlink="">
      <xdr:nvSpPr>
        <xdr:cNvPr id="84" name="テキスト ボックス 83"/>
        <xdr:cNvSpPr txBox="1"/>
      </xdr:nvSpPr>
      <xdr:spPr>
        <a:xfrm>
          <a:off x="3530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157072</xdr:rowOff>
    </xdr:from>
    <xdr:to>
      <xdr:col>4</xdr:col>
      <xdr:colOff>206375</xdr:colOff>
      <xdr:row>38</xdr:row>
      <xdr:rowOff>87222</xdr:rowOff>
    </xdr:to>
    <xdr:sp macro="" textlink="">
      <xdr:nvSpPr>
        <xdr:cNvPr id="85" name="円/楕円 84"/>
        <xdr:cNvSpPr/>
      </xdr:nvSpPr>
      <xdr:spPr>
        <a:xfrm>
          <a:off x="2857500" y="6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78349</xdr:rowOff>
    </xdr:from>
    <xdr:ext cx="534377" cy="259045"/>
    <xdr:sp macro="" textlink="">
      <xdr:nvSpPr>
        <xdr:cNvPr id="86" name="テキスト ボックス 85"/>
        <xdr:cNvSpPr txBox="1"/>
      </xdr:nvSpPr>
      <xdr:spPr>
        <a:xfrm>
          <a:off x="2641111" y="65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155455</xdr:rowOff>
    </xdr:from>
    <xdr:to>
      <xdr:col>3</xdr:col>
      <xdr:colOff>3175</xdr:colOff>
      <xdr:row>38</xdr:row>
      <xdr:rowOff>85606</xdr:rowOff>
    </xdr:to>
    <xdr:sp macro="" textlink="">
      <xdr:nvSpPr>
        <xdr:cNvPr id="87" name="円/楕円 86"/>
        <xdr:cNvSpPr/>
      </xdr:nvSpPr>
      <xdr:spPr>
        <a:xfrm>
          <a:off x="1968500" y="6499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76733</xdr:rowOff>
    </xdr:from>
    <xdr:ext cx="534377" cy="259045"/>
    <xdr:sp macro="" textlink="">
      <xdr:nvSpPr>
        <xdr:cNvPr id="88" name="テキスト ボックス 87"/>
        <xdr:cNvSpPr txBox="1"/>
      </xdr:nvSpPr>
      <xdr:spPr>
        <a:xfrm>
          <a:off x="1752111" y="65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109735</xdr:rowOff>
    </xdr:from>
    <xdr:to>
      <xdr:col>1</xdr:col>
      <xdr:colOff>485775</xdr:colOff>
      <xdr:row>38</xdr:row>
      <xdr:rowOff>39885</xdr:rowOff>
    </xdr:to>
    <xdr:sp macro="" textlink="">
      <xdr:nvSpPr>
        <xdr:cNvPr id="89" name="円/楕円 88"/>
        <xdr:cNvSpPr/>
      </xdr:nvSpPr>
      <xdr:spPr>
        <a:xfrm>
          <a:off x="1079500" y="6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31012</xdr:rowOff>
    </xdr:from>
    <xdr:ext cx="534377" cy="259045"/>
    <xdr:sp macro="" textlink="">
      <xdr:nvSpPr>
        <xdr:cNvPr id="90" name="テキスト ボックス 89"/>
        <xdr:cNvSpPr txBox="1"/>
      </xdr:nvSpPr>
      <xdr:spPr>
        <a:xfrm>
          <a:off x="863111" y="65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98630</xdr:rowOff>
    </xdr:from>
    <xdr:to>
      <xdr:col>6</xdr:col>
      <xdr:colOff>511175</xdr:colOff>
      <xdr:row>58</xdr:row>
      <xdr:rowOff>141183</xdr:rowOff>
    </xdr:to>
    <xdr:cxnSp macro="">
      <xdr:nvCxnSpPr>
        <xdr:cNvPr id="119" name="直線コネクタ 118"/>
        <xdr:cNvCxnSpPr/>
      </xdr:nvCxnSpPr>
      <xdr:spPr>
        <a:xfrm flipV="1">
          <a:off x="3797300" y="10042730"/>
          <a:ext cx="8382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137523</xdr:rowOff>
    </xdr:from>
    <xdr:to>
      <xdr:col>5</xdr:col>
      <xdr:colOff>358775</xdr:colOff>
      <xdr:row>58</xdr:row>
      <xdr:rowOff>141183</xdr:rowOff>
    </xdr:to>
    <xdr:cxnSp macro="">
      <xdr:nvCxnSpPr>
        <xdr:cNvPr id="122" name="直線コネクタ 121"/>
        <xdr:cNvCxnSpPr/>
      </xdr:nvCxnSpPr>
      <xdr:spPr>
        <a:xfrm>
          <a:off x="2908300" y="10081623"/>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137523</xdr:rowOff>
    </xdr:from>
    <xdr:to>
      <xdr:col>4</xdr:col>
      <xdr:colOff>155575</xdr:colOff>
      <xdr:row>58</xdr:row>
      <xdr:rowOff>148947</xdr:rowOff>
    </xdr:to>
    <xdr:cxnSp macro="">
      <xdr:nvCxnSpPr>
        <xdr:cNvPr id="125" name="直線コネクタ 124"/>
        <xdr:cNvCxnSpPr/>
      </xdr:nvCxnSpPr>
      <xdr:spPr>
        <a:xfrm flipV="1">
          <a:off x="2019300" y="10081623"/>
          <a:ext cx="8890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25401</xdr:rowOff>
    </xdr:from>
    <xdr:ext cx="599010" cy="259045"/>
    <xdr:sp macro="" textlink="">
      <xdr:nvSpPr>
        <xdr:cNvPr id="127" name="テキスト ボックス 126"/>
        <xdr:cNvSpPr txBox="1"/>
      </xdr:nvSpPr>
      <xdr:spPr>
        <a:xfrm>
          <a:off x="2608794" y="97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146592</xdr:rowOff>
    </xdr:from>
    <xdr:to>
      <xdr:col>2</xdr:col>
      <xdr:colOff>638175</xdr:colOff>
      <xdr:row>58</xdr:row>
      <xdr:rowOff>148947</xdr:rowOff>
    </xdr:to>
    <xdr:cxnSp macro="">
      <xdr:nvCxnSpPr>
        <xdr:cNvPr id="128" name="直線コネクタ 127"/>
        <xdr:cNvCxnSpPr/>
      </xdr:nvCxnSpPr>
      <xdr:spPr>
        <a:xfrm>
          <a:off x="1130300" y="10090692"/>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47830</xdr:rowOff>
    </xdr:from>
    <xdr:to>
      <xdr:col>6</xdr:col>
      <xdr:colOff>561975</xdr:colOff>
      <xdr:row>58</xdr:row>
      <xdr:rowOff>149430</xdr:rowOff>
    </xdr:to>
    <xdr:sp macro="" textlink="">
      <xdr:nvSpPr>
        <xdr:cNvPr id="138" name="円/楕円 137"/>
        <xdr:cNvSpPr/>
      </xdr:nvSpPr>
      <xdr:spPr>
        <a:xfrm>
          <a:off x="4584700" y="99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7207</xdr:rowOff>
    </xdr:from>
    <xdr:ext cx="599010" cy="259045"/>
    <xdr:sp macro="" textlink="">
      <xdr:nvSpPr>
        <xdr:cNvPr id="139" name="総務費該当値テキスト"/>
        <xdr:cNvSpPr txBox="1"/>
      </xdr:nvSpPr>
      <xdr:spPr>
        <a:xfrm>
          <a:off x="4686300" y="97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90383</xdr:rowOff>
    </xdr:from>
    <xdr:to>
      <xdr:col>5</xdr:col>
      <xdr:colOff>409575</xdr:colOff>
      <xdr:row>59</xdr:row>
      <xdr:rowOff>20533</xdr:rowOff>
    </xdr:to>
    <xdr:sp macro="" textlink="">
      <xdr:nvSpPr>
        <xdr:cNvPr id="140" name="円/楕円 139"/>
        <xdr:cNvSpPr/>
      </xdr:nvSpPr>
      <xdr:spPr>
        <a:xfrm>
          <a:off x="3746500" y="100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11660</xdr:rowOff>
    </xdr:from>
    <xdr:ext cx="599010" cy="259045"/>
    <xdr:sp macro="" textlink="">
      <xdr:nvSpPr>
        <xdr:cNvPr id="141" name="テキスト ボックス 140"/>
        <xdr:cNvSpPr txBox="1"/>
      </xdr:nvSpPr>
      <xdr:spPr>
        <a:xfrm>
          <a:off x="3497794" y="1012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86723</xdr:rowOff>
    </xdr:from>
    <xdr:to>
      <xdr:col>4</xdr:col>
      <xdr:colOff>206375</xdr:colOff>
      <xdr:row>59</xdr:row>
      <xdr:rowOff>16873</xdr:rowOff>
    </xdr:to>
    <xdr:sp macro="" textlink="">
      <xdr:nvSpPr>
        <xdr:cNvPr id="142" name="円/楕円 141"/>
        <xdr:cNvSpPr/>
      </xdr:nvSpPr>
      <xdr:spPr>
        <a:xfrm>
          <a:off x="2857500" y="100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8000</xdr:rowOff>
    </xdr:from>
    <xdr:ext cx="599010" cy="259045"/>
    <xdr:sp macro="" textlink="">
      <xdr:nvSpPr>
        <xdr:cNvPr id="143" name="テキスト ボックス 142"/>
        <xdr:cNvSpPr txBox="1"/>
      </xdr:nvSpPr>
      <xdr:spPr>
        <a:xfrm>
          <a:off x="2608794" y="101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98147</xdr:rowOff>
    </xdr:from>
    <xdr:to>
      <xdr:col>3</xdr:col>
      <xdr:colOff>3175</xdr:colOff>
      <xdr:row>59</xdr:row>
      <xdr:rowOff>28297</xdr:rowOff>
    </xdr:to>
    <xdr:sp macro="" textlink="">
      <xdr:nvSpPr>
        <xdr:cNvPr id="144" name="円/楕円 143"/>
        <xdr:cNvSpPr/>
      </xdr:nvSpPr>
      <xdr:spPr>
        <a:xfrm>
          <a:off x="1968500" y="100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19424</xdr:rowOff>
    </xdr:from>
    <xdr:ext cx="599010" cy="259045"/>
    <xdr:sp macro="" textlink="">
      <xdr:nvSpPr>
        <xdr:cNvPr id="145" name="テキスト ボックス 144"/>
        <xdr:cNvSpPr txBox="1"/>
      </xdr:nvSpPr>
      <xdr:spPr>
        <a:xfrm>
          <a:off x="1719794" y="1013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95792</xdr:rowOff>
    </xdr:from>
    <xdr:to>
      <xdr:col>1</xdr:col>
      <xdr:colOff>485775</xdr:colOff>
      <xdr:row>59</xdr:row>
      <xdr:rowOff>25942</xdr:rowOff>
    </xdr:to>
    <xdr:sp macro="" textlink="">
      <xdr:nvSpPr>
        <xdr:cNvPr id="146" name="円/楕円 145"/>
        <xdr:cNvSpPr/>
      </xdr:nvSpPr>
      <xdr:spPr>
        <a:xfrm>
          <a:off x="1079500" y="100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17069</xdr:rowOff>
    </xdr:from>
    <xdr:ext cx="599010" cy="259045"/>
    <xdr:sp macro="" textlink="">
      <xdr:nvSpPr>
        <xdr:cNvPr id="147" name="テキスト ボックス 146"/>
        <xdr:cNvSpPr txBox="1"/>
      </xdr:nvSpPr>
      <xdr:spPr>
        <a:xfrm>
          <a:off x="830794" y="1013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142675</xdr:rowOff>
    </xdr:from>
    <xdr:to>
      <xdr:col>6</xdr:col>
      <xdr:colOff>511175</xdr:colOff>
      <xdr:row>76</xdr:row>
      <xdr:rowOff>157249</xdr:rowOff>
    </xdr:to>
    <xdr:cxnSp macro="">
      <xdr:nvCxnSpPr>
        <xdr:cNvPr id="177" name="直線コネクタ 176"/>
        <xdr:cNvCxnSpPr/>
      </xdr:nvCxnSpPr>
      <xdr:spPr>
        <a:xfrm flipV="1">
          <a:off x="3797300" y="13172875"/>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141875</xdr:rowOff>
    </xdr:from>
    <xdr:to>
      <xdr:col>5</xdr:col>
      <xdr:colOff>358775</xdr:colOff>
      <xdr:row>76</xdr:row>
      <xdr:rowOff>157249</xdr:rowOff>
    </xdr:to>
    <xdr:cxnSp macro="">
      <xdr:nvCxnSpPr>
        <xdr:cNvPr id="180" name="直線コネクタ 179"/>
        <xdr:cNvCxnSpPr/>
      </xdr:nvCxnSpPr>
      <xdr:spPr>
        <a:xfrm>
          <a:off x="2908300" y="13172075"/>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141875</xdr:rowOff>
    </xdr:from>
    <xdr:to>
      <xdr:col>4</xdr:col>
      <xdr:colOff>155575</xdr:colOff>
      <xdr:row>77</xdr:row>
      <xdr:rowOff>63805</xdr:rowOff>
    </xdr:to>
    <xdr:cxnSp macro="">
      <xdr:nvCxnSpPr>
        <xdr:cNvPr id="183" name="直線コネクタ 182"/>
        <xdr:cNvCxnSpPr/>
      </xdr:nvCxnSpPr>
      <xdr:spPr>
        <a:xfrm flipV="1">
          <a:off x="2019300" y="13172075"/>
          <a:ext cx="889000" cy="9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63805</xdr:rowOff>
    </xdr:from>
    <xdr:to>
      <xdr:col>2</xdr:col>
      <xdr:colOff>638175</xdr:colOff>
      <xdr:row>77</xdr:row>
      <xdr:rowOff>78642</xdr:rowOff>
    </xdr:to>
    <xdr:cxnSp macro="">
      <xdr:nvCxnSpPr>
        <xdr:cNvPr id="186" name="直線コネクタ 185"/>
        <xdr:cNvCxnSpPr/>
      </xdr:nvCxnSpPr>
      <xdr:spPr>
        <a:xfrm flipV="1">
          <a:off x="1130300" y="13265455"/>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91875</xdr:rowOff>
    </xdr:from>
    <xdr:to>
      <xdr:col>6</xdr:col>
      <xdr:colOff>561975</xdr:colOff>
      <xdr:row>77</xdr:row>
      <xdr:rowOff>22025</xdr:rowOff>
    </xdr:to>
    <xdr:sp macro="" textlink="">
      <xdr:nvSpPr>
        <xdr:cNvPr id="196" name="円/楕円 195"/>
        <xdr:cNvSpPr/>
      </xdr:nvSpPr>
      <xdr:spPr>
        <a:xfrm>
          <a:off x="4584700" y="131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114752</xdr:rowOff>
    </xdr:from>
    <xdr:ext cx="599010" cy="259045"/>
    <xdr:sp macro="" textlink="">
      <xdr:nvSpPr>
        <xdr:cNvPr id="197" name="民生費該当値テキスト"/>
        <xdr:cNvSpPr txBox="1"/>
      </xdr:nvSpPr>
      <xdr:spPr>
        <a:xfrm>
          <a:off x="4686300" y="1297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106449</xdr:rowOff>
    </xdr:from>
    <xdr:to>
      <xdr:col>5</xdr:col>
      <xdr:colOff>409575</xdr:colOff>
      <xdr:row>77</xdr:row>
      <xdr:rowOff>36599</xdr:rowOff>
    </xdr:to>
    <xdr:sp macro="" textlink="">
      <xdr:nvSpPr>
        <xdr:cNvPr id="198" name="円/楕円 197"/>
        <xdr:cNvSpPr/>
      </xdr:nvSpPr>
      <xdr:spPr>
        <a:xfrm>
          <a:off x="3746500" y="131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53126</xdr:rowOff>
    </xdr:from>
    <xdr:ext cx="599010" cy="259045"/>
    <xdr:sp macro="" textlink="">
      <xdr:nvSpPr>
        <xdr:cNvPr id="199" name="テキスト ボックス 198"/>
        <xdr:cNvSpPr txBox="1"/>
      </xdr:nvSpPr>
      <xdr:spPr>
        <a:xfrm>
          <a:off x="3497794" y="1291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91075</xdr:rowOff>
    </xdr:from>
    <xdr:to>
      <xdr:col>4</xdr:col>
      <xdr:colOff>206375</xdr:colOff>
      <xdr:row>77</xdr:row>
      <xdr:rowOff>21225</xdr:rowOff>
    </xdr:to>
    <xdr:sp macro="" textlink="">
      <xdr:nvSpPr>
        <xdr:cNvPr id="200" name="円/楕円 199"/>
        <xdr:cNvSpPr/>
      </xdr:nvSpPr>
      <xdr:spPr>
        <a:xfrm>
          <a:off x="2857500" y="131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12352</xdr:rowOff>
    </xdr:from>
    <xdr:ext cx="599010" cy="259045"/>
    <xdr:sp macro="" textlink="">
      <xdr:nvSpPr>
        <xdr:cNvPr id="201" name="テキスト ボックス 200"/>
        <xdr:cNvSpPr txBox="1"/>
      </xdr:nvSpPr>
      <xdr:spPr>
        <a:xfrm>
          <a:off x="2608794" y="1321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13005</xdr:rowOff>
    </xdr:from>
    <xdr:to>
      <xdr:col>3</xdr:col>
      <xdr:colOff>3175</xdr:colOff>
      <xdr:row>77</xdr:row>
      <xdr:rowOff>114605</xdr:rowOff>
    </xdr:to>
    <xdr:sp macro="" textlink="">
      <xdr:nvSpPr>
        <xdr:cNvPr id="202" name="円/楕円 201"/>
        <xdr:cNvSpPr/>
      </xdr:nvSpPr>
      <xdr:spPr>
        <a:xfrm>
          <a:off x="1968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105732</xdr:rowOff>
    </xdr:from>
    <xdr:ext cx="599010" cy="259045"/>
    <xdr:sp macro="" textlink="">
      <xdr:nvSpPr>
        <xdr:cNvPr id="203" name="テキスト ボックス 202"/>
        <xdr:cNvSpPr txBox="1"/>
      </xdr:nvSpPr>
      <xdr:spPr>
        <a:xfrm>
          <a:off x="1719794" y="133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27842</xdr:rowOff>
    </xdr:from>
    <xdr:to>
      <xdr:col>1</xdr:col>
      <xdr:colOff>485775</xdr:colOff>
      <xdr:row>77</xdr:row>
      <xdr:rowOff>129442</xdr:rowOff>
    </xdr:to>
    <xdr:sp macro="" textlink="">
      <xdr:nvSpPr>
        <xdr:cNvPr id="204" name="円/楕円 203"/>
        <xdr:cNvSpPr/>
      </xdr:nvSpPr>
      <xdr:spPr>
        <a:xfrm>
          <a:off x="1079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145969</xdr:rowOff>
    </xdr:from>
    <xdr:ext cx="599010" cy="259045"/>
    <xdr:sp macro="" textlink="">
      <xdr:nvSpPr>
        <xdr:cNvPr id="205" name="テキスト ボックス 204"/>
        <xdr:cNvSpPr txBox="1"/>
      </xdr:nvSpPr>
      <xdr:spPr>
        <a:xfrm>
          <a:off x="830794" y="1300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108569</xdr:rowOff>
    </xdr:from>
    <xdr:to>
      <xdr:col>6</xdr:col>
      <xdr:colOff>511175</xdr:colOff>
      <xdr:row>98</xdr:row>
      <xdr:rowOff>116146</xdr:rowOff>
    </xdr:to>
    <xdr:cxnSp macro="">
      <xdr:nvCxnSpPr>
        <xdr:cNvPr id="234" name="直線コネクタ 233"/>
        <xdr:cNvCxnSpPr/>
      </xdr:nvCxnSpPr>
      <xdr:spPr>
        <a:xfrm>
          <a:off x="3797300" y="16910669"/>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108569</xdr:rowOff>
    </xdr:from>
    <xdr:to>
      <xdr:col>5</xdr:col>
      <xdr:colOff>358775</xdr:colOff>
      <xdr:row>98</xdr:row>
      <xdr:rowOff>127419</xdr:rowOff>
    </xdr:to>
    <xdr:cxnSp macro="">
      <xdr:nvCxnSpPr>
        <xdr:cNvPr id="237" name="直線コネクタ 236"/>
        <xdr:cNvCxnSpPr/>
      </xdr:nvCxnSpPr>
      <xdr:spPr>
        <a:xfrm flipV="1">
          <a:off x="2908300" y="1691066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132365</xdr:rowOff>
    </xdr:from>
    <xdr:ext cx="534377" cy="259045"/>
    <xdr:sp macro="" textlink="">
      <xdr:nvSpPr>
        <xdr:cNvPr id="239" name="テキスト ボックス 238"/>
        <xdr:cNvSpPr txBox="1"/>
      </xdr:nvSpPr>
      <xdr:spPr>
        <a:xfrm>
          <a:off x="3530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123698</xdr:rowOff>
    </xdr:from>
    <xdr:to>
      <xdr:col>4</xdr:col>
      <xdr:colOff>155575</xdr:colOff>
      <xdr:row>98</xdr:row>
      <xdr:rowOff>127419</xdr:rowOff>
    </xdr:to>
    <xdr:cxnSp macro="">
      <xdr:nvCxnSpPr>
        <xdr:cNvPr id="240" name="直線コネクタ 239"/>
        <xdr:cNvCxnSpPr/>
      </xdr:nvCxnSpPr>
      <xdr:spPr>
        <a:xfrm>
          <a:off x="2019300" y="16925798"/>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139084</xdr:rowOff>
    </xdr:from>
    <xdr:ext cx="534377" cy="259045"/>
    <xdr:sp macro="" textlink="">
      <xdr:nvSpPr>
        <xdr:cNvPr id="242" name="テキスト ボックス 241"/>
        <xdr:cNvSpPr txBox="1"/>
      </xdr:nvSpPr>
      <xdr:spPr>
        <a:xfrm>
          <a:off x="2641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123698</xdr:rowOff>
    </xdr:from>
    <xdr:to>
      <xdr:col>2</xdr:col>
      <xdr:colOff>638175</xdr:colOff>
      <xdr:row>98</xdr:row>
      <xdr:rowOff>128388</xdr:rowOff>
    </xdr:to>
    <xdr:cxnSp macro="">
      <xdr:nvCxnSpPr>
        <xdr:cNvPr id="243" name="直線コネクタ 242"/>
        <xdr:cNvCxnSpPr/>
      </xdr:nvCxnSpPr>
      <xdr:spPr>
        <a:xfrm flipV="1">
          <a:off x="1130300" y="16925798"/>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65346</xdr:rowOff>
    </xdr:from>
    <xdr:to>
      <xdr:col>6</xdr:col>
      <xdr:colOff>561975</xdr:colOff>
      <xdr:row>98</xdr:row>
      <xdr:rowOff>166946</xdr:rowOff>
    </xdr:to>
    <xdr:sp macro="" textlink="">
      <xdr:nvSpPr>
        <xdr:cNvPr id="253" name="円/楕円 252"/>
        <xdr:cNvSpPr/>
      </xdr:nvSpPr>
      <xdr:spPr>
        <a:xfrm>
          <a:off x="4584700" y="168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57769</xdr:rowOff>
    </xdr:from>
    <xdr:to>
      <xdr:col>5</xdr:col>
      <xdr:colOff>409575</xdr:colOff>
      <xdr:row>98</xdr:row>
      <xdr:rowOff>159369</xdr:rowOff>
    </xdr:to>
    <xdr:sp macro="" textlink="">
      <xdr:nvSpPr>
        <xdr:cNvPr id="255" name="円/楕円 254"/>
        <xdr:cNvSpPr/>
      </xdr:nvSpPr>
      <xdr:spPr>
        <a:xfrm>
          <a:off x="3746500" y="16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150496</xdr:rowOff>
    </xdr:from>
    <xdr:ext cx="534377" cy="259045"/>
    <xdr:sp macro="" textlink="">
      <xdr:nvSpPr>
        <xdr:cNvPr id="256" name="テキスト ボックス 255"/>
        <xdr:cNvSpPr txBox="1"/>
      </xdr:nvSpPr>
      <xdr:spPr>
        <a:xfrm>
          <a:off x="3530111" y="16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76619</xdr:rowOff>
    </xdr:from>
    <xdr:to>
      <xdr:col>4</xdr:col>
      <xdr:colOff>206375</xdr:colOff>
      <xdr:row>99</xdr:row>
      <xdr:rowOff>6769</xdr:rowOff>
    </xdr:to>
    <xdr:sp macro="" textlink="">
      <xdr:nvSpPr>
        <xdr:cNvPr id="257" name="円/楕円 256"/>
        <xdr:cNvSpPr/>
      </xdr:nvSpPr>
      <xdr:spPr>
        <a:xfrm>
          <a:off x="2857500" y="168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169346</xdr:rowOff>
    </xdr:from>
    <xdr:ext cx="534377" cy="259045"/>
    <xdr:sp macro="" textlink="">
      <xdr:nvSpPr>
        <xdr:cNvPr id="258" name="テキスト ボックス 257"/>
        <xdr:cNvSpPr txBox="1"/>
      </xdr:nvSpPr>
      <xdr:spPr>
        <a:xfrm>
          <a:off x="2641111" y="169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72898</xdr:rowOff>
    </xdr:from>
    <xdr:to>
      <xdr:col>3</xdr:col>
      <xdr:colOff>3175</xdr:colOff>
      <xdr:row>99</xdr:row>
      <xdr:rowOff>3048</xdr:rowOff>
    </xdr:to>
    <xdr:sp macro="" textlink="">
      <xdr:nvSpPr>
        <xdr:cNvPr id="259" name="円/楕円 258"/>
        <xdr:cNvSpPr/>
      </xdr:nvSpPr>
      <xdr:spPr>
        <a:xfrm>
          <a:off x="1968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165625</xdr:rowOff>
    </xdr:from>
    <xdr:ext cx="534377" cy="259045"/>
    <xdr:sp macro="" textlink="">
      <xdr:nvSpPr>
        <xdr:cNvPr id="260" name="テキスト ボックス 259"/>
        <xdr:cNvSpPr txBox="1"/>
      </xdr:nvSpPr>
      <xdr:spPr>
        <a:xfrm>
          <a:off x="1752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77588</xdr:rowOff>
    </xdr:from>
    <xdr:to>
      <xdr:col>1</xdr:col>
      <xdr:colOff>485775</xdr:colOff>
      <xdr:row>99</xdr:row>
      <xdr:rowOff>7738</xdr:rowOff>
    </xdr:to>
    <xdr:sp macro="" textlink="">
      <xdr:nvSpPr>
        <xdr:cNvPr id="261" name="円/楕円 260"/>
        <xdr:cNvSpPr/>
      </xdr:nvSpPr>
      <xdr:spPr>
        <a:xfrm>
          <a:off x="1079500" y="168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170315</xdr:rowOff>
    </xdr:from>
    <xdr:ext cx="534377" cy="259045"/>
    <xdr:sp macro="" textlink="">
      <xdr:nvSpPr>
        <xdr:cNvPr id="262" name="テキスト ボックス 261"/>
        <xdr:cNvSpPr txBox="1"/>
      </xdr:nvSpPr>
      <xdr:spPr>
        <a:xfrm>
          <a:off x="863111" y="169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67560</xdr:rowOff>
    </xdr:from>
    <xdr:to>
      <xdr:col>15</xdr:col>
      <xdr:colOff>180975</xdr:colOff>
      <xdr:row>39</xdr:row>
      <xdr:rowOff>98878</xdr:rowOff>
    </xdr:to>
    <xdr:cxnSp macro="">
      <xdr:nvCxnSpPr>
        <xdr:cNvPr id="293" name="直線コネクタ 292"/>
        <xdr:cNvCxnSpPr/>
      </xdr:nvCxnSpPr>
      <xdr:spPr>
        <a:xfrm>
          <a:off x="9639300" y="675411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33189</xdr:rowOff>
    </xdr:from>
    <xdr:to>
      <xdr:col>14</xdr:col>
      <xdr:colOff>28575</xdr:colOff>
      <xdr:row>39</xdr:row>
      <xdr:rowOff>67560</xdr:rowOff>
    </xdr:to>
    <xdr:cxnSp macro="">
      <xdr:nvCxnSpPr>
        <xdr:cNvPr id="296" name="直線コネクタ 295"/>
        <xdr:cNvCxnSpPr/>
      </xdr:nvCxnSpPr>
      <xdr:spPr>
        <a:xfrm>
          <a:off x="8750300" y="6719739"/>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33189</xdr:rowOff>
    </xdr:from>
    <xdr:to>
      <xdr:col>12</xdr:col>
      <xdr:colOff>511175</xdr:colOff>
      <xdr:row>39</xdr:row>
      <xdr:rowOff>63723</xdr:rowOff>
    </xdr:to>
    <xdr:cxnSp macro="">
      <xdr:nvCxnSpPr>
        <xdr:cNvPr id="299" name="直線コネクタ 298"/>
        <xdr:cNvCxnSpPr/>
      </xdr:nvCxnSpPr>
      <xdr:spPr>
        <a:xfrm flipV="1">
          <a:off x="7861300" y="6719739"/>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161205</xdr:rowOff>
    </xdr:from>
    <xdr:to>
      <xdr:col>11</xdr:col>
      <xdr:colOff>307975</xdr:colOff>
      <xdr:row>39</xdr:row>
      <xdr:rowOff>63723</xdr:rowOff>
    </xdr:to>
    <xdr:cxnSp macro="">
      <xdr:nvCxnSpPr>
        <xdr:cNvPr id="302" name="直線コネクタ 301"/>
        <xdr:cNvCxnSpPr/>
      </xdr:nvCxnSpPr>
      <xdr:spPr>
        <a:xfrm>
          <a:off x="6972300" y="6676305"/>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16760</xdr:rowOff>
    </xdr:from>
    <xdr:to>
      <xdr:col>14</xdr:col>
      <xdr:colOff>79375</xdr:colOff>
      <xdr:row>39</xdr:row>
      <xdr:rowOff>118360</xdr:rowOff>
    </xdr:to>
    <xdr:sp macro="" textlink="">
      <xdr:nvSpPr>
        <xdr:cNvPr id="314" name="円/楕円 313"/>
        <xdr:cNvSpPr/>
      </xdr:nvSpPr>
      <xdr:spPr>
        <a:xfrm>
          <a:off x="9588500" y="67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109487</xdr:rowOff>
    </xdr:from>
    <xdr:ext cx="469744" cy="259045"/>
    <xdr:sp macro="" textlink="">
      <xdr:nvSpPr>
        <xdr:cNvPr id="315" name="テキスト ボックス 314"/>
        <xdr:cNvSpPr txBox="1"/>
      </xdr:nvSpPr>
      <xdr:spPr>
        <a:xfrm>
          <a:off x="9404427" y="67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153839</xdr:rowOff>
    </xdr:from>
    <xdr:to>
      <xdr:col>12</xdr:col>
      <xdr:colOff>561975</xdr:colOff>
      <xdr:row>39</xdr:row>
      <xdr:rowOff>83989</xdr:rowOff>
    </xdr:to>
    <xdr:sp macro="" textlink="">
      <xdr:nvSpPr>
        <xdr:cNvPr id="316" name="円/楕円 315"/>
        <xdr:cNvSpPr/>
      </xdr:nvSpPr>
      <xdr:spPr>
        <a:xfrm>
          <a:off x="8699500" y="6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100516</xdr:rowOff>
    </xdr:from>
    <xdr:ext cx="469744" cy="259045"/>
    <xdr:sp macro="" textlink="">
      <xdr:nvSpPr>
        <xdr:cNvPr id="317" name="テキスト ボックス 316"/>
        <xdr:cNvSpPr txBox="1"/>
      </xdr:nvSpPr>
      <xdr:spPr>
        <a:xfrm>
          <a:off x="8515427" y="64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12923</xdr:rowOff>
    </xdr:from>
    <xdr:to>
      <xdr:col>11</xdr:col>
      <xdr:colOff>358775</xdr:colOff>
      <xdr:row>39</xdr:row>
      <xdr:rowOff>114523</xdr:rowOff>
    </xdr:to>
    <xdr:sp macro="" textlink="">
      <xdr:nvSpPr>
        <xdr:cNvPr id="318" name="円/楕円 317"/>
        <xdr:cNvSpPr/>
      </xdr:nvSpPr>
      <xdr:spPr>
        <a:xfrm>
          <a:off x="7810500" y="66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105650</xdr:rowOff>
    </xdr:from>
    <xdr:ext cx="469744" cy="259045"/>
    <xdr:sp macro="" textlink="">
      <xdr:nvSpPr>
        <xdr:cNvPr id="319" name="テキスト ボックス 318"/>
        <xdr:cNvSpPr txBox="1"/>
      </xdr:nvSpPr>
      <xdr:spPr>
        <a:xfrm>
          <a:off x="7626427" y="679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110405</xdr:rowOff>
    </xdr:from>
    <xdr:to>
      <xdr:col>10</xdr:col>
      <xdr:colOff>155575</xdr:colOff>
      <xdr:row>39</xdr:row>
      <xdr:rowOff>40555</xdr:rowOff>
    </xdr:to>
    <xdr:sp macro="" textlink="">
      <xdr:nvSpPr>
        <xdr:cNvPr id="320" name="円/楕円 319"/>
        <xdr:cNvSpPr/>
      </xdr:nvSpPr>
      <xdr:spPr>
        <a:xfrm>
          <a:off x="6921500" y="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57082</xdr:rowOff>
    </xdr:from>
    <xdr:ext cx="469744" cy="259045"/>
    <xdr:sp macro="" textlink="">
      <xdr:nvSpPr>
        <xdr:cNvPr id="321" name="テキスト ボックス 320"/>
        <xdr:cNvSpPr txBox="1"/>
      </xdr:nvSpPr>
      <xdr:spPr>
        <a:xfrm>
          <a:off x="6737427" y="64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157560</xdr:rowOff>
    </xdr:from>
    <xdr:to>
      <xdr:col>15</xdr:col>
      <xdr:colOff>180975</xdr:colOff>
      <xdr:row>58</xdr:row>
      <xdr:rowOff>167390</xdr:rowOff>
    </xdr:to>
    <xdr:cxnSp macro="">
      <xdr:nvCxnSpPr>
        <xdr:cNvPr id="352" name="直線コネクタ 351"/>
        <xdr:cNvCxnSpPr/>
      </xdr:nvCxnSpPr>
      <xdr:spPr>
        <a:xfrm>
          <a:off x="9639300" y="1010166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157560</xdr:rowOff>
    </xdr:from>
    <xdr:to>
      <xdr:col>14</xdr:col>
      <xdr:colOff>28575</xdr:colOff>
      <xdr:row>59</xdr:row>
      <xdr:rowOff>15584</xdr:rowOff>
    </xdr:to>
    <xdr:cxnSp macro="">
      <xdr:nvCxnSpPr>
        <xdr:cNvPr id="355" name="直線コネクタ 354"/>
        <xdr:cNvCxnSpPr/>
      </xdr:nvCxnSpPr>
      <xdr:spPr>
        <a:xfrm flipV="1">
          <a:off x="8750300" y="10101660"/>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15584</xdr:rowOff>
    </xdr:from>
    <xdr:to>
      <xdr:col>12</xdr:col>
      <xdr:colOff>511175</xdr:colOff>
      <xdr:row>59</xdr:row>
      <xdr:rowOff>22572</xdr:rowOff>
    </xdr:to>
    <xdr:cxnSp macro="">
      <xdr:nvCxnSpPr>
        <xdr:cNvPr id="358" name="直線コネクタ 357"/>
        <xdr:cNvCxnSpPr/>
      </xdr:nvCxnSpPr>
      <xdr:spPr>
        <a:xfrm flipV="1">
          <a:off x="7861300" y="1013113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22572</xdr:rowOff>
    </xdr:from>
    <xdr:to>
      <xdr:col>11</xdr:col>
      <xdr:colOff>307975</xdr:colOff>
      <xdr:row>59</xdr:row>
      <xdr:rowOff>44058</xdr:rowOff>
    </xdr:to>
    <xdr:cxnSp macro="">
      <xdr:nvCxnSpPr>
        <xdr:cNvPr id="361" name="直線コネクタ 360"/>
        <xdr:cNvCxnSpPr/>
      </xdr:nvCxnSpPr>
      <xdr:spPr>
        <a:xfrm flipV="1">
          <a:off x="6972300" y="10138122"/>
          <a:ext cx="889000" cy="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116590</xdr:rowOff>
    </xdr:from>
    <xdr:to>
      <xdr:col>15</xdr:col>
      <xdr:colOff>231775</xdr:colOff>
      <xdr:row>59</xdr:row>
      <xdr:rowOff>46740</xdr:rowOff>
    </xdr:to>
    <xdr:sp macro="" textlink="">
      <xdr:nvSpPr>
        <xdr:cNvPr id="371" name="円/楕円 370"/>
        <xdr:cNvSpPr/>
      </xdr:nvSpPr>
      <xdr:spPr>
        <a:xfrm>
          <a:off x="10426700" y="100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106760</xdr:rowOff>
    </xdr:from>
    <xdr:to>
      <xdr:col>14</xdr:col>
      <xdr:colOff>79375</xdr:colOff>
      <xdr:row>59</xdr:row>
      <xdr:rowOff>36910</xdr:rowOff>
    </xdr:to>
    <xdr:sp macro="" textlink="">
      <xdr:nvSpPr>
        <xdr:cNvPr id="373" name="円/楕円 372"/>
        <xdr:cNvSpPr/>
      </xdr:nvSpPr>
      <xdr:spPr>
        <a:xfrm>
          <a:off x="9588500" y="100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28037</xdr:rowOff>
    </xdr:from>
    <xdr:ext cx="599010" cy="259045"/>
    <xdr:sp macro="" textlink="">
      <xdr:nvSpPr>
        <xdr:cNvPr id="374" name="テキスト ボックス 373"/>
        <xdr:cNvSpPr txBox="1"/>
      </xdr:nvSpPr>
      <xdr:spPr>
        <a:xfrm>
          <a:off x="9339794" y="1014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136234</xdr:rowOff>
    </xdr:from>
    <xdr:to>
      <xdr:col>12</xdr:col>
      <xdr:colOff>561975</xdr:colOff>
      <xdr:row>59</xdr:row>
      <xdr:rowOff>66384</xdr:rowOff>
    </xdr:to>
    <xdr:sp macro="" textlink="">
      <xdr:nvSpPr>
        <xdr:cNvPr id="375" name="円/楕円 374"/>
        <xdr:cNvSpPr/>
      </xdr:nvSpPr>
      <xdr:spPr>
        <a:xfrm>
          <a:off x="8699500" y="100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57511</xdr:rowOff>
    </xdr:from>
    <xdr:ext cx="534377" cy="259045"/>
    <xdr:sp macro="" textlink="">
      <xdr:nvSpPr>
        <xdr:cNvPr id="376" name="テキスト ボックス 375"/>
        <xdr:cNvSpPr txBox="1"/>
      </xdr:nvSpPr>
      <xdr:spPr>
        <a:xfrm>
          <a:off x="8483111" y="101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143222</xdr:rowOff>
    </xdr:from>
    <xdr:to>
      <xdr:col>11</xdr:col>
      <xdr:colOff>358775</xdr:colOff>
      <xdr:row>59</xdr:row>
      <xdr:rowOff>73372</xdr:rowOff>
    </xdr:to>
    <xdr:sp macro="" textlink="">
      <xdr:nvSpPr>
        <xdr:cNvPr id="377" name="円/楕円 376"/>
        <xdr:cNvSpPr/>
      </xdr:nvSpPr>
      <xdr:spPr>
        <a:xfrm>
          <a:off x="7810500" y="100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64499</xdr:rowOff>
    </xdr:from>
    <xdr:ext cx="534377" cy="259045"/>
    <xdr:sp macro="" textlink="">
      <xdr:nvSpPr>
        <xdr:cNvPr id="378" name="テキスト ボックス 377"/>
        <xdr:cNvSpPr txBox="1"/>
      </xdr:nvSpPr>
      <xdr:spPr>
        <a:xfrm>
          <a:off x="7594111" y="101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164708</xdr:rowOff>
    </xdr:from>
    <xdr:to>
      <xdr:col>10</xdr:col>
      <xdr:colOff>155575</xdr:colOff>
      <xdr:row>59</xdr:row>
      <xdr:rowOff>94858</xdr:rowOff>
    </xdr:to>
    <xdr:sp macro="" textlink="">
      <xdr:nvSpPr>
        <xdr:cNvPr id="379" name="円/楕円 378"/>
        <xdr:cNvSpPr/>
      </xdr:nvSpPr>
      <xdr:spPr>
        <a:xfrm>
          <a:off x="6921500" y="101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85985</xdr:rowOff>
    </xdr:from>
    <xdr:ext cx="534377" cy="259045"/>
    <xdr:sp macro="" textlink="">
      <xdr:nvSpPr>
        <xdr:cNvPr id="380" name="テキスト ボックス 379"/>
        <xdr:cNvSpPr txBox="1"/>
      </xdr:nvSpPr>
      <xdr:spPr>
        <a:xfrm>
          <a:off x="6705111" y="102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16089</xdr:rowOff>
    </xdr:from>
    <xdr:to>
      <xdr:col>15</xdr:col>
      <xdr:colOff>180975</xdr:colOff>
      <xdr:row>79</xdr:row>
      <xdr:rowOff>23064</xdr:rowOff>
    </xdr:to>
    <xdr:cxnSp macro="">
      <xdr:nvCxnSpPr>
        <xdr:cNvPr id="409" name="直線コネクタ 408"/>
        <xdr:cNvCxnSpPr/>
      </xdr:nvCxnSpPr>
      <xdr:spPr>
        <a:xfrm flipV="1">
          <a:off x="9639300" y="13560639"/>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23064</xdr:rowOff>
    </xdr:from>
    <xdr:to>
      <xdr:col>14</xdr:col>
      <xdr:colOff>28575</xdr:colOff>
      <xdr:row>79</xdr:row>
      <xdr:rowOff>29031</xdr:rowOff>
    </xdr:to>
    <xdr:cxnSp macro="">
      <xdr:nvCxnSpPr>
        <xdr:cNvPr id="412" name="直線コネクタ 411"/>
        <xdr:cNvCxnSpPr/>
      </xdr:nvCxnSpPr>
      <xdr:spPr>
        <a:xfrm flipV="1">
          <a:off x="8750300" y="1356761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29031</xdr:rowOff>
    </xdr:from>
    <xdr:to>
      <xdr:col>12</xdr:col>
      <xdr:colOff>511175</xdr:colOff>
      <xdr:row>79</xdr:row>
      <xdr:rowOff>32193</xdr:rowOff>
    </xdr:to>
    <xdr:cxnSp macro="">
      <xdr:nvCxnSpPr>
        <xdr:cNvPr id="415" name="直線コネクタ 414"/>
        <xdr:cNvCxnSpPr/>
      </xdr:nvCxnSpPr>
      <xdr:spPr>
        <a:xfrm flipV="1">
          <a:off x="7861300" y="1357358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32041</xdr:rowOff>
    </xdr:from>
    <xdr:to>
      <xdr:col>11</xdr:col>
      <xdr:colOff>307975</xdr:colOff>
      <xdr:row>79</xdr:row>
      <xdr:rowOff>32193</xdr:rowOff>
    </xdr:to>
    <xdr:cxnSp macro="">
      <xdr:nvCxnSpPr>
        <xdr:cNvPr id="418" name="直線コネクタ 417"/>
        <xdr:cNvCxnSpPr/>
      </xdr:nvCxnSpPr>
      <xdr:spPr>
        <a:xfrm>
          <a:off x="6972300" y="1357659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136739</xdr:rowOff>
    </xdr:from>
    <xdr:to>
      <xdr:col>15</xdr:col>
      <xdr:colOff>231775</xdr:colOff>
      <xdr:row>79</xdr:row>
      <xdr:rowOff>66889</xdr:rowOff>
    </xdr:to>
    <xdr:sp macro="" textlink="">
      <xdr:nvSpPr>
        <xdr:cNvPr id="428" name="円/楕円 427"/>
        <xdr:cNvSpPr/>
      </xdr:nvSpPr>
      <xdr:spPr>
        <a:xfrm>
          <a:off x="104267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51666</xdr:rowOff>
    </xdr:from>
    <xdr:ext cx="469744" cy="259045"/>
    <xdr:sp macro="" textlink="">
      <xdr:nvSpPr>
        <xdr:cNvPr id="429" name="商工費該当値テキスト"/>
        <xdr:cNvSpPr txBox="1"/>
      </xdr:nvSpPr>
      <xdr:spPr>
        <a:xfrm>
          <a:off x="10528300" y="1342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143714</xdr:rowOff>
    </xdr:from>
    <xdr:to>
      <xdr:col>14</xdr:col>
      <xdr:colOff>79375</xdr:colOff>
      <xdr:row>79</xdr:row>
      <xdr:rowOff>73864</xdr:rowOff>
    </xdr:to>
    <xdr:sp macro="" textlink="">
      <xdr:nvSpPr>
        <xdr:cNvPr id="430" name="円/楕円 429"/>
        <xdr:cNvSpPr/>
      </xdr:nvSpPr>
      <xdr:spPr>
        <a:xfrm>
          <a:off x="9588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64991</xdr:rowOff>
    </xdr:from>
    <xdr:ext cx="469744" cy="259045"/>
    <xdr:sp macro="" textlink="">
      <xdr:nvSpPr>
        <xdr:cNvPr id="431" name="テキスト ボックス 430"/>
        <xdr:cNvSpPr txBox="1"/>
      </xdr:nvSpPr>
      <xdr:spPr>
        <a:xfrm>
          <a:off x="9404427"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149681</xdr:rowOff>
    </xdr:from>
    <xdr:to>
      <xdr:col>12</xdr:col>
      <xdr:colOff>561975</xdr:colOff>
      <xdr:row>79</xdr:row>
      <xdr:rowOff>79831</xdr:rowOff>
    </xdr:to>
    <xdr:sp macro="" textlink="">
      <xdr:nvSpPr>
        <xdr:cNvPr id="432" name="円/楕円 431"/>
        <xdr:cNvSpPr/>
      </xdr:nvSpPr>
      <xdr:spPr>
        <a:xfrm>
          <a:off x="8699500" y="135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70958</xdr:rowOff>
    </xdr:from>
    <xdr:ext cx="469744" cy="259045"/>
    <xdr:sp macro="" textlink="">
      <xdr:nvSpPr>
        <xdr:cNvPr id="433" name="テキスト ボックス 432"/>
        <xdr:cNvSpPr txBox="1"/>
      </xdr:nvSpPr>
      <xdr:spPr>
        <a:xfrm>
          <a:off x="8515427" y="136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152843</xdr:rowOff>
    </xdr:from>
    <xdr:to>
      <xdr:col>11</xdr:col>
      <xdr:colOff>358775</xdr:colOff>
      <xdr:row>79</xdr:row>
      <xdr:rowOff>82993</xdr:rowOff>
    </xdr:to>
    <xdr:sp macro="" textlink="">
      <xdr:nvSpPr>
        <xdr:cNvPr id="434" name="円/楕円 433"/>
        <xdr:cNvSpPr/>
      </xdr:nvSpPr>
      <xdr:spPr>
        <a:xfrm>
          <a:off x="7810500" y="13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74120</xdr:rowOff>
    </xdr:from>
    <xdr:ext cx="469744" cy="259045"/>
    <xdr:sp macro="" textlink="">
      <xdr:nvSpPr>
        <xdr:cNvPr id="435" name="テキスト ボックス 434"/>
        <xdr:cNvSpPr txBox="1"/>
      </xdr:nvSpPr>
      <xdr:spPr>
        <a:xfrm>
          <a:off x="7626427" y="1361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152691</xdr:rowOff>
    </xdr:from>
    <xdr:to>
      <xdr:col>10</xdr:col>
      <xdr:colOff>155575</xdr:colOff>
      <xdr:row>79</xdr:row>
      <xdr:rowOff>82841</xdr:rowOff>
    </xdr:to>
    <xdr:sp macro="" textlink="">
      <xdr:nvSpPr>
        <xdr:cNvPr id="436" name="円/楕円 435"/>
        <xdr:cNvSpPr/>
      </xdr:nvSpPr>
      <xdr:spPr>
        <a:xfrm>
          <a:off x="6921500" y="135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73968</xdr:rowOff>
    </xdr:from>
    <xdr:ext cx="469744" cy="259045"/>
    <xdr:sp macro="" textlink="">
      <xdr:nvSpPr>
        <xdr:cNvPr id="437" name="テキスト ボックス 436"/>
        <xdr:cNvSpPr txBox="1"/>
      </xdr:nvSpPr>
      <xdr:spPr>
        <a:xfrm>
          <a:off x="6737427" y="1361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15207</xdr:rowOff>
    </xdr:from>
    <xdr:to>
      <xdr:col>15</xdr:col>
      <xdr:colOff>180975</xdr:colOff>
      <xdr:row>98</xdr:row>
      <xdr:rowOff>77147</xdr:rowOff>
    </xdr:to>
    <xdr:cxnSp macro="">
      <xdr:nvCxnSpPr>
        <xdr:cNvPr id="466" name="直線コネクタ 465"/>
        <xdr:cNvCxnSpPr/>
      </xdr:nvCxnSpPr>
      <xdr:spPr>
        <a:xfrm flipV="1">
          <a:off x="9639300" y="16817307"/>
          <a:ext cx="838200" cy="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77147</xdr:rowOff>
    </xdr:from>
    <xdr:to>
      <xdr:col>14</xdr:col>
      <xdr:colOff>28575</xdr:colOff>
      <xdr:row>98</xdr:row>
      <xdr:rowOff>111944</xdr:rowOff>
    </xdr:to>
    <xdr:cxnSp macro="">
      <xdr:nvCxnSpPr>
        <xdr:cNvPr id="469" name="直線コネクタ 468"/>
        <xdr:cNvCxnSpPr/>
      </xdr:nvCxnSpPr>
      <xdr:spPr>
        <a:xfrm flipV="1">
          <a:off x="8750300" y="16879247"/>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111944</xdr:rowOff>
    </xdr:from>
    <xdr:to>
      <xdr:col>12</xdr:col>
      <xdr:colOff>511175</xdr:colOff>
      <xdr:row>98</xdr:row>
      <xdr:rowOff>126567</xdr:rowOff>
    </xdr:to>
    <xdr:cxnSp macro="">
      <xdr:nvCxnSpPr>
        <xdr:cNvPr id="472" name="直線コネクタ 471"/>
        <xdr:cNvCxnSpPr/>
      </xdr:nvCxnSpPr>
      <xdr:spPr>
        <a:xfrm flipV="1">
          <a:off x="7861300" y="16914044"/>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104634</xdr:rowOff>
    </xdr:from>
    <xdr:to>
      <xdr:col>11</xdr:col>
      <xdr:colOff>307975</xdr:colOff>
      <xdr:row>98</xdr:row>
      <xdr:rowOff>126567</xdr:rowOff>
    </xdr:to>
    <xdr:cxnSp macro="">
      <xdr:nvCxnSpPr>
        <xdr:cNvPr id="475" name="直線コネクタ 474"/>
        <xdr:cNvCxnSpPr/>
      </xdr:nvCxnSpPr>
      <xdr:spPr>
        <a:xfrm>
          <a:off x="6972300" y="16906734"/>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135857</xdr:rowOff>
    </xdr:from>
    <xdr:to>
      <xdr:col>15</xdr:col>
      <xdr:colOff>231775</xdr:colOff>
      <xdr:row>98</xdr:row>
      <xdr:rowOff>66007</xdr:rowOff>
    </xdr:to>
    <xdr:sp macro="" textlink="">
      <xdr:nvSpPr>
        <xdr:cNvPr id="485" name="円/楕円 484"/>
        <xdr:cNvSpPr/>
      </xdr:nvSpPr>
      <xdr:spPr>
        <a:xfrm>
          <a:off x="10426700" y="16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114284</xdr:rowOff>
    </xdr:from>
    <xdr:ext cx="599010" cy="259045"/>
    <xdr:sp macro="" textlink="">
      <xdr:nvSpPr>
        <xdr:cNvPr id="486" name="土木費該当値テキスト"/>
        <xdr:cNvSpPr txBox="1"/>
      </xdr:nvSpPr>
      <xdr:spPr>
        <a:xfrm>
          <a:off x="10528300" y="1674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26347</xdr:rowOff>
    </xdr:from>
    <xdr:to>
      <xdr:col>14</xdr:col>
      <xdr:colOff>79375</xdr:colOff>
      <xdr:row>98</xdr:row>
      <xdr:rowOff>127947</xdr:rowOff>
    </xdr:to>
    <xdr:sp macro="" textlink="">
      <xdr:nvSpPr>
        <xdr:cNvPr id="487" name="円/楕円 486"/>
        <xdr:cNvSpPr/>
      </xdr:nvSpPr>
      <xdr:spPr>
        <a:xfrm>
          <a:off x="9588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119074</xdr:rowOff>
    </xdr:from>
    <xdr:ext cx="534377" cy="259045"/>
    <xdr:sp macro="" textlink="">
      <xdr:nvSpPr>
        <xdr:cNvPr id="488" name="テキスト ボックス 487"/>
        <xdr:cNvSpPr txBox="1"/>
      </xdr:nvSpPr>
      <xdr:spPr>
        <a:xfrm>
          <a:off x="9372111" y="169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61144</xdr:rowOff>
    </xdr:from>
    <xdr:to>
      <xdr:col>12</xdr:col>
      <xdr:colOff>561975</xdr:colOff>
      <xdr:row>98</xdr:row>
      <xdr:rowOff>162744</xdr:rowOff>
    </xdr:to>
    <xdr:sp macro="" textlink="">
      <xdr:nvSpPr>
        <xdr:cNvPr id="489" name="円/楕円 488"/>
        <xdr:cNvSpPr/>
      </xdr:nvSpPr>
      <xdr:spPr>
        <a:xfrm>
          <a:off x="8699500" y="16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153871</xdr:rowOff>
    </xdr:from>
    <xdr:ext cx="534377" cy="259045"/>
    <xdr:sp macro="" textlink="">
      <xdr:nvSpPr>
        <xdr:cNvPr id="490" name="テキスト ボックス 489"/>
        <xdr:cNvSpPr txBox="1"/>
      </xdr:nvSpPr>
      <xdr:spPr>
        <a:xfrm>
          <a:off x="8483111" y="169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75767</xdr:rowOff>
    </xdr:from>
    <xdr:to>
      <xdr:col>11</xdr:col>
      <xdr:colOff>358775</xdr:colOff>
      <xdr:row>99</xdr:row>
      <xdr:rowOff>5917</xdr:rowOff>
    </xdr:to>
    <xdr:sp macro="" textlink="">
      <xdr:nvSpPr>
        <xdr:cNvPr id="491" name="円/楕円 490"/>
        <xdr:cNvSpPr/>
      </xdr:nvSpPr>
      <xdr:spPr>
        <a:xfrm>
          <a:off x="7810500" y="168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168494</xdr:rowOff>
    </xdr:from>
    <xdr:ext cx="534377" cy="259045"/>
    <xdr:sp macro="" textlink="">
      <xdr:nvSpPr>
        <xdr:cNvPr id="492" name="テキスト ボックス 491"/>
        <xdr:cNvSpPr txBox="1"/>
      </xdr:nvSpPr>
      <xdr:spPr>
        <a:xfrm>
          <a:off x="7594111" y="169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53834</xdr:rowOff>
    </xdr:from>
    <xdr:to>
      <xdr:col>10</xdr:col>
      <xdr:colOff>155575</xdr:colOff>
      <xdr:row>98</xdr:row>
      <xdr:rowOff>155434</xdr:rowOff>
    </xdr:to>
    <xdr:sp macro="" textlink="">
      <xdr:nvSpPr>
        <xdr:cNvPr id="493" name="円/楕円 492"/>
        <xdr:cNvSpPr/>
      </xdr:nvSpPr>
      <xdr:spPr>
        <a:xfrm>
          <a:off x="6921500" y="16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146561</xdr:rowOff>
    </xdr:from>
    <xdr:ext cx="534377" cy="259045"/>
    <xdr:sp macro="" textlink="">
      <xdr:nvSpPr>
        <xdr:cNvPr id="494" name="テキスト ボックス 493"/>
        <xdr:cNvSpPr txBox="1"/>
      </xdr:nvSpPr>
      <xdr:spPr>
        <a:xfrm>
          <a:off x="6705111" y="169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93778</xdr:rowOff>
    </xdr:from>
    <xdr:to>
      <xdr:col>23</xdr:col>
      <xdr:colOff>517525</xdr:colOff>
      <xdr:row>38</xdr:row>
      <xdr:rowOff>102015</xdr:rowOff>
    </xdr:to>
    <xdr:cxnSp macro="">
      <xdr:nvCxnSpPr>
        <xdr:cNvPr id="523" name="直線コネクタ 522"/>
        <xdr:cNvCxnSpPr/>
      </xdr:nvCxnSpPr>
      <xdr:spPr>
        <a:xfrm flipV="1">
          <a:off x="15481300" y="6608878"/>
          <a:ext cx="8382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102015</xdr:rowOff>
    </xdr:from>
    <xdr:to>
      <xdr:col>22</xdr:col>
      <xdr:colOff>365125</xdr:colOff>
      <xdr:row>38</xdr:row>
      <xdr:rowOff>108093</xdr:rowOff>
    </xdr:to>
    <xdr:cxnSp macro="">
      <xdr:nvCxnSpPr>
        <xdr:cNvPr id="526" name="直線コネクタ 525"/>
        <xdr:cNvCxnSpPr/>
      </xdr:nvCxnSpPr>
      <xdr:spPr>
        <a:xfrm flipV="1">
          <a:off x="14592300" y="6617115"/>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101566</xdr:rowOff>
    </xdr:from>
    <xdr:to>
      <xdr:col>21</xdr:col>
      <xdr:colOff>161925</xdr:colOff>
      <xdr:row>38</xdr:row>
      <xdr:rowOff>108093</xdr:rowOff>
    </xdr:to>
    <xdr:cxnSp macro="">
      <xdr:nvCxnSpPr>
        <xdr:cNvPr id="529" name="直線コネクタ 528"/>
        <xdr:cNvCxnSpPr/>
      </xdr:nvCxnSpPr>
      <xdr:spPr>
        <a:xfrm>
          <a:off x="13703300" y="661666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99207</xdr:rowOff>
    </xdr:from>
    <xdr:to>
      <xdr:col>19</xdr:col>
      <xdr:colOff>644525</xdr:colOff>
      <xdr:row>38</xdr:row>
      <xdr:rowOff>101566</xdr:rowOff>
    </xdr:to>
    <xdr:cxnSp macro="">
      <xdr:nvCxnSpPr>
        <xdr:cNvPr id="532" name="直線コネクタ 531"/>
        <xdr:cNvCxnSpPr/>
      </xdr:nvCxnSpPr>
      <xdr:spPr>
        <a:xfrm>
          <a:off x="12814300" y="6614307"/>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122380</xdr:rowOff>
    </xdr:from>
    <xdr:ext cx="534377" cy="259045"/>
    <xdr:sp macro="" textlink="">
      <xdr:nvSpPr>
        <xdr:cNvPr id="536" name="テキスト ボックス 535"/>
        <xdr:cNvSpPr txBox="1"/>
      </xdr:nvSpPr>
      <xdr:spPr>
        <a:xfrm>
          <a:off x="12547111" y="6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42978</xdr:rowOff>
    </xdr:from>
    <xdr:to>
      <xdr:col>23</xdr:col>
      <xdr:colOff>568325</xdr:colOff>
      <xdr:row>38</xdr:row>
      <xdr:rowOff>144578</xdr:rowOff>
    </xdr:to>
    <xdr:sp macro="" textlink="">
      <xdr:nvSpPr>
        <xdr:cNvPr id="542" name="円/楕円 541"/>
        <xdr:cNvSpPr/>
      </xdr:nvSpPr>
      <xdr:spPr>
        <a:xfrm>
          <a:off x="16268700" y="6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129355</xdr:rowOff>
    </xdr:from>
    <xdr:ext cx="534377" cy="259045"/>
    <xdr:sp macro="" textlink="">
      <xdr:nvSpPr>
        <xdr:cNvPr id="543" name="消防費該当値テキスト"/>
        <xdr:cNvSpPr txBox="1"/>
      </xdr:nvSpPr>
      <xdr:spPr>
        <a:xfrm>
          <a:off x="16370300" y="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51215</xdr:rowOff>
    </xdr:from>
    <xdr:to>
      <xdr:col>22</xdr:col>
      <xdr:colOff>415925</xdr:colOff>
      <xdr:row>38</xdr:row>
      <xdr:rowOff>152815</xdr:rowOff>
    </xdr:to>
    <xdr:sp macro="" textlink="">
      <xdr:nvSpPr>
        <xdr:cNvPr id="544" name="円/楕円 543"/>
        <xdr:cNvSpPr/>
      </xdr:nvSpPr>
      <xdr:spPr>
        <a:xfrm>
          <a:off x="15430500" y="65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143942</xdr:rowOff>
    </xdr:from>
    <xdr:ext cx="534377" cy="259045"/>
    <xdr:sp macro="" textlink="">
      <xdr:nvSpPr>
        <xdr:cNvPr id="545" name="テキスト ボックス 544"/>
        <xdr:cNvSpPr txBox="1"/>
      </xdr:nvSpPr>
      <xdr:spPr>
        <a:xfrm>
          <a:off x="15214111" y="66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57293</xdr:rowOff>
    </xdr:from>
    <xdr:to>
      <xdr:col>21</xdr:col>
      <xdr:colOff>212725</xdr:colOff>
      <xdr:row>38</xdr:row>
      <xdr:rowOff>158893</xdr:rowOff>
    </xdr:to>
    <xdr:sp macro="" textlink="">
      <xdr:nvSpPr>
        <xdr:cNvPr id="546" name="円/楕円 545"/>
        <xdr:cNvSpPr/>
      </xdr:nvSpPr>
      <xdr:spPr>
        <a:xfrm>
          <a:off x="14541500" y="65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150020</xdr:rowOff>
    </xdr:from>
    <xdr:ext cx="534377" cy="259045"/>
    <xdr:sp macro="" textlink="">
      <xdr:nvSpPr>
        <xdr:cNvPr id="547" name="テキスト ボックス 546"/>
        <xdr:cNvSpPr txBox="1"/>
      </xdr:nvSpPr>
      <xdr:spPr>
        <a:xfrm>
          <a:off x="14325111" y="66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50766</xdr:rowOff>
    </xdr:from>
    <xdr:to>
      <xdr:col>20</xdr:col>
      <xdr:colOff>9525</xdr:colOff>
      <xdr:row>38</xdr:row>
      <xdr:rowOff>152366</xdr:rowOff>
    </xdr:to>
    <xdr:sp macro="" textlink="">
      <xdr:nvSpPr>
        <xdr:cNvPr id="548" name="円/楕円 547"/>
        <xdr:cNvSpPr/>
      </xdr:nvSpPr>
      <xdr:spPr>
        <a:xfrm>
          <a:off x="13652500" y="65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143493</xdr:rowOff>
    </xdr:from>
    <xdr:ext cx="534377" cy="259045"/>
    <xdr:sp macro="" textlink="">
      <xdr:nvSpPr>
        <xdr:cNvPr id="549" name="テキスト ボックス 548"/>
        <xdr:cNvSpPr txBox="1"/>
      </xdr:nvSpPr>
      <xdr:spPr>
        <a:xfrm>
          <a:off x="13436111" y="66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48407</xdr:rowOff>
    </xdr:from>
    <xdr:to>
      <xdr:col>18</xdr:col>
      <xdr:colOff>492125</xdr:colOff>
      <xdr:row>38</xdr:row>
      <xdr:rowOff>150007</xdr:rowOff>
    </xdr:to>
    <xdr:sp macro="" textlink="">
      <xdr:nvSpPr>
        <xdr:cNvPr id="550" name="円/楕円 549"/>
        <xdr:cNvSpPr/>
      </xdr:nvSpPr>
      <xdr:spPr>
        <a:xfrm>
          <a:off x="12763500" y="65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141134</xdr:rowOff>
    </xdr:from>
    <xdr:ext cx="534377" cy="259045"/>
    <xdr:sp macro="" textlink="">
      <xdr:nvSpPr>
        <xdr:cNvPr id="551" name="テキスト ボックス 550"/>
        <xdr:cNvSpPr txBox="1"/>
      </xdr:nvSpPr>
      <xdr:spPr>
        <a:xfrm>
          <a:off x="12547111" y="66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12882</xdr:rowOff>
    </xdr:from>
    <xdr:to>
      <xdr:col>23</xdr:col>
      <xdr:colOff>517525</xdr:colOff>
      <xdr:row>58</xdr:row>
      <xdr:rowOff>14684</xdr:rowOff>
    </xdr:to>
    <xdr:cxnSp macro="">
      <xdr:nvCxnSpPr>
        <xdr:cNvPr id="578" name="直線コネクタ 577"/>
        <xdr:cNvCxnSpPr/>
      </xdr:nvCxnSpPr>
      <xdr:spPr>
        <a:xfrm>
          <a:off x="15481300" y="9956982"/>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160384</xdr:rowOff>
    </xdr:from>
    <xdr:to>
      <xdr:col>22</xdr:col>
      <xdr:colOff>365125</xdr:colOff>
      <xdr:row>58</xdr:row>
      <xdr:rowOff>12882</xdr:rowOff>
    </xdr:to>
    <xdr:cxnSp macro="">
      <xdr:nvCxnSpPr>
        <xdr:cNvPr id="581" name="直線コネクタ 580"/>
        <xdr:cNvCxnSpPr/>
      </xdr:nvCxnSpPr>
      <xdr:spPr>
        <a:xfrm>
          <a:off x="14592300" y="9933034"/>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160384</xdr:rowOff>
    </xdr:from>
    <xdr:to>
      <xdr:col>21</xdr:col>
      <xdr:colOff>161925</xdr:colOff>
      <xdr:row>57</xdr:row>
      <xdr:rowOff>161687</xdr:rowOff>
    </xdr:to>
    <xdr:cxnSp macro="">
      <xdr:nvCxnSpPr>
        <xdr:cNvPr id="584" name="直線コネクタ 583"/>
        <xdr:cNvCxnSpPr/>
      </xdr:nvCxnSpPr>
      <xdr:spPr>
        <a:xfrm flipV="1">
          <a:off x="13703300" y="993303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161687</xdr:rowOff>
    </xdr:from>
    <xdr:to>
      <xdr:col>19</xdr:col>
      <xdr:colOff>644525</xdr:colOff>
      <xdr:row>57</xdr:row>
      <xdr:rowOff>169228</xdr:rowOff>
    </xdr:to>
    <xdr:cxnSp macro="">
      <xdr:nvCxnSpPr>
        <xdr:cNvPr id="587" name="直線コネクタ 586"/>
        <xdr:cNvCxnSpPr/>
      </xdr:nvCxnSpPr>
      <xdr:spPr>
        <a:xfrm flipV="1">
          <a:off x="12814300" y="9934337"/>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135334</xdr:rowOff>
    </xdr:from>
    <xdr:to>
      <xdr:col>23</xdr:col>
      <xdr:colOff>568325</xdr:colOff>
      <xdr:row>58</xdr:row>
      <xdr:rowOff>65484</xdr:rowOff>
    </xdr:to>
    <xdr:sp macro="" textlink="">
      <xdr:nvSpPr>
        <xdr:cNvPr id="597" name="円/楕円 596"/>
        <xdr:cNvSpPr/>
      </xdr:nvSpPr>
      <xdr:spPr>
        <a:xfrm>
          <a:off x="16268700" y="99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50261</xdr:rowOff>
    </xdr:from>
    <xdr:ext cx="534377" cy="259045"/>
    <xdr:sp macro="" textlink="">
      <xdr:nvSpPr>
        <xdr:cNvPr id="598" name="教育費該当値テキスト"/>
        <xdr:cNvSpPr txBox="1"/>
      </xdr:nvSpPr>
      <xdr:spPr>
        <a:xfrm>
          <a:off x="16370300" y="98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133532</xdr:rowOff>
    </xdr:from>
    <xdr:to>
      <xdr:col>22</xdr:col>
      <xdr:colOff>415925</xdr:colOff>
      <xdr:row>58</xdr:row>
      <xdr:rowOff>63682</xdr:rowOff>
    </xdr:to>
    <xdr:sp macro="" textlink="">
      <xdr:nvSpPr>
        <xdr:cNvPr id="599" name="円/楕円 598"/>
        <xdr:cNvSpPr/>
      </xdr:nvSpPr>
      <xdr:spPr>
        <a:xfrm>
          <a:off x="15430500" y="9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54809</xdr:rowOff>
    </xdr:from>
    <xdr:ext cx="534377" cy="259045"/>
    <xdr:sp macro="" textlink="">
      <xdr:nvSpPr>
        <xdr:cNvPr id="600" name="テキスト ボックス 599"/>
        <xdr:cNvSpPr txBox="1"/>
      </xdr:nvSpPr>
      <xdr:spPr>
        <a:xfrm>
          <a:off x="15214111" y="99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109584</xdr:rowOff>
    </xdr:from>
    <xdr:to>
      <xdr:col>21</xdr:col>
      <xdr:colOff>212725</xdr:colOff>
      <xdr:row>58</xdr:row>
      <xdr:rowOff>39734</xdr:rowOff>
    </xdr:to>
    <xdr:sp macro="" textlink="">
      <xdr:nvSpPr>
        <xdr:cNvPr id="601" name="円/楕円 600"/>
        <xdr:cNvSpPr/>
      </xdr:nvSpPr>
      <xdr:spPr>
        <a:xfrm>
          <a:off x="14541500" y="98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30861</xdr:rowOff>
    </xdr:from>
    <xdr:ext cx="534377" cy="259045"/>
    <xdr:sp macro="" textlink="">
      <xdr:nvSpPr>
        <xdr:cNvPr id="602" name="テキスト ボックス 601"/>
        <xdr:cNvSpPr txBox="1"/>
      </xdr:nvSpPr>
      <xdr:spPr>
        <a:xfrm>
          <a:off x="14325111" y="99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110887</xdr:rowOff>
    </xdr:from>
    <xdr:to>
      <xdr:col>20</xdr:col>
      <xdr:colOff>9525</xdr:colOff>
      <xdr:row>58</xdr:row>
      <xdr:rowOff>41037</xdr:rowOff>
    </xdr:to>
    <xdr:sp macro="" textlink="">
      <xdr:nvSpPr>
        <xdr:cNvPr id="603" name="円/楕円 602"/>
        <xdr:cNvSpPr/>
      </xdr:nvSpPr>
      <xdr:spPr>
        <a:xfrm>
          <a:off x="13652500" y="98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32164</xdr:rowOff>
    </xdr:from>
    <xdr:ext cx="534377" cy="259045"/>
    <xdr:sp macro="" textlink="">
      <xdr:nvSpPr>
        <xdr:cNvPr id="604" name="テキスト ボックス 603"/>
        <xdr:cNvSpPr txBox="1"/>
      </xdr:nvSpPr>
      <xdr:spPr>
        <a:xfrm>
          <a:off x="13436111" y="997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118428</xdr:rowOff>
    </xdr:from>
    <xdr:to>
      <xdr:col>18</xdr:col>
      <xdr:colOff>492125</xdr:colOff>
      <xdr:row>58</xdr:row>
      <xdr:rowOff>48578</xdr:rowOff>
    </xdr:to>
    <xdr:sp macro="" textlink="">
      <xdr:nvSpPr>
        <xdr:cNvPr id="605" name="円/楕円 604"/>
        <xdr:cNvSpPr/>
      </xdr:nvSpPr>
      <xdr:spPr>
        <a:xfrm>
          <a:off x="12763500" y="98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39705</xdr:rowOff>
    </xdr:from>
    <xdr:ext cx="534377" cy="259045"/>
    <xdr:sp macro="" textlink="">
      <xdr:nvSpPr>
        <xdr:cNvPr id="606" name="テキスト ボックス 605"/>
        <xdr:cNvSpPr txBox="1"/>
      </xdr:nvSpPr>
      <xdr:spPr>
        <a:xfrm>
          <a:off x="12547111" y="99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154468</xdr:rowOff>
    </xdr:from>
    <xdr:to>
      <xdr:col>23</xdr:col>
      <xdr:colOff>517525</xdr:colOff>
      <xdr:row>79</xdr:row>
      <xdr:rowOff>39452</xdr:rowOff>
    </xdr:to>
    <xdr:cxnSp macro="">
      <xdr:nvCxnSpPr>
        <xdr:cNvPr id="635" name="直線コネクタ 634"/>
        <xdr:cNvCxnSpPr/>
      </xdr:nvCxnSpPr>
      <xdr:spPr>
        <a:xfrm flipV="1">
          <a:off x="15481300" y="13527568"/>
          <a:ext cx="8382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11536</xdr:rowOff>
    </xdr:from>
    <xdr:to>
      <xdr:col>22</xdr:col>
      <xdr:colOff>365125</xdr:colOff>
      <xdr:row>79</xdr:row>
      <xdr:rowOff>39452</xdr:rowOff>
    </xdr:to>
    <xdr:cxnSp macro="">
      <xdr:nvCxnSpPr>
        <xdr:cNvPr id="638" name="直線コネクタ 637"/>
        <xdr:cNvCxnSpPr/>
      </xdr:nvCxnSpPr>
      <xdr:spPr>
        <a:xfrm>
          <a:off x="14592300" y="13384636"/>
          <a:ext cx="889000" cy="19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11536</xdr:rowOff>
    </xdr:from>
    <xdr:to>
      <xdr:col>21</xdr:col>
      <xdr:colOff>161925</xdr:colOff>
      <xdr:row>78</xdr:row>
      <xdr:rowOff>53922</xdr:rowOff>
    </xdr:to>
    <xdr:cxnSp macro="">
      <xdr:nvCxnSpPr>
        <xdr:cNvPr id="641" name="直線コネクタ 640"/>
        <xdr:cNvCxnSpPr/>
      </xdr:nvCxnSpPr>
      <xdr:spPr>
        <a:xfrm flipV="1">
          <a:off x="13703300" y="13384636"/>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26461</xdr:rowOff>
    </xdr:from>
    <xdr:ext cx="534377" cy="259045"/>
    <xdr:sp macro="" textlink="">
      <xdr:nvSpPr>
        <xdr:cNvPr id="643" name="テキスト ボックス 642"/>
        <xdr:cNvSpPr txBox="1"/>
      </xdr:nvSpPr>
      <xdr:spPr>
        <a:xfrm>
          <a:off x="14325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53922</xdr:rowOff>
    </xdr:from>
    <xdr:to>
      <xdr:col>19</xdr:col>
      <xdr:colOff>644525</xdr:colOff>
      <xdr:row>78</xdr:row>
      <xdr:rowOff>171270</xdr:rowOff>
    </xdr:to>
    <xdr:cxnSp macro="">
      <xdr:nvCxnSpPr>
        <xdr:cNvPr id="644" name="直線コネクタ 643"/>
        <xdr:cNvCxnSpPr/>
      </xdr:nvCxnSpPr>
      <xdr:spPr>
        <a:xfrm flipV="1">
          <a:off x="12814300" y="13427022"/>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8321</xdr:rowOff>
    </xdr:from>
    <xdr:ext cx="534377" cy="259045"/>
    <xdr:sp macro="" textlink="">
      <xdr:nvSpPr>
        <xdr:cNvPr id="646" name="テキスト ボックス 645"/>
        <xdr:cNvSpPr txBox="1"/>
      </xdr:nvSpPr>
      <xdr:spPr>
        <a:xfrm>
          <a:off x="13436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103668</xdr:rowOff>
    </xdr:from>
    <xdr:to>
      <xdr:col>23</xdr:col>
      <xdr:colOff>568325</xdr:colOff>
      <xdr:row>79</xdr:row>
      <xdr:rowOff>33818</xdr:rowOff>
    </xdr:to>
    <xdr:sp macro="" textlink="">
      <xdr:nvSpPr>
        <xdr:cNvPr id="654" name="円/楕円 653"/>
        <xdr:cNvSpPr/>
      </xdr:nvSpPr>
      <xdr:spPr>
        <a:xfrm>
          <a:off x="16268700" y="134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63045</xdr:rowOff>
    </xdr:from>
    <xdr:ext cx="534377" cy="259045"/>
    <xdr:sp macro="" textlink="">
      <xdr:nvSpPr>
        <xdr:cNvPr id="655" name="災害復旧費該当値テキスト"/>
        <xdr:cNvSpPr txBox="1"/>
      </xdr:nvSpPr>
      <xdr:spPr>
        <a:xfrm>
          <a:off x="16370300"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160102</xdr:rowOff>
    </xdr:from>
    <xdr:to>
      <xdr:col>22</xdr:col>
      <xdr:colOff>415925</xdr:colOff>
      <xdr:row>79</xdr:row>
      <xdr:rowOff>90252</xdr:rowOff>
    </xdr:to>
    <xdr:sp macro="" textlink="">
      <xdr:nvSpPr>
        <xdr:cNvPr id="656" name="円/楕円 655"/>
        <xdr:cNvSpPr/>
      </xdr:nvSpPr>
      <xdr:spPr>
        <a:xfrm>
          <a:off x="15430500" y="135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81379</xdr:rowOff>
    </xdr:from>
    <xdr:ext cx="469744" cy="259045"/>
    <xdr:sp macro="" textlink="">
      <xdr:nvSpPr>
        <xdr:cNvPr id="657" name="テキスト ボックス 656"/>
        <xdr:cNvSpPr txBox="1"/>
      </xdr:nvSpPr>
      <xdr:spPr>
        <a:xfrm>
          <a:off x="15246427" y="136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132186</xdr:rowOff>
    </xdr:from>
    <xdr:to>
      <xdr:col>21</xdr:col>
      <xdr:colOff>212725</xdr:colOff>
      <xdr:row>78</xdr:row>
      <xdr:rowOff>62336</xdr:rowOff>
    </xdr:to>
    <xdr:sp macro="" textlink="">
      <xdr:nvSpPr>
        <xdr:cNvPr id="658" name="円/楕円 657"/>
        <xdr:cNvSpPr/>
      </xdr:nvSpPr>
      <xdr:spPr>
        <a:xfrm>
          <a:off x="14541500" y="133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78863</xdr:rowOff>
    </xdr:from>
    <xdr:ext cx="534377" cy="259045"/>
    <xdr:sp macro="" textlink="">
      <xdr:nvSpPr>
        <xdr:cNvPr id="659" name="テキスト ボックス 658"/>
        <xdr:cNvSpPr txBox="1"/>
      </xdr:nvSpPr>
      <xdr:spPr>
        <a:xfrm>
          <a:off x="14325111" y="131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3122</xdr:rowOff>
    </xdr:from>
    <xdr:to>
      <xdr:col>20</xdr:col>
      <xdr:colOff>9525</xdr:colOff>
      <xdr:row>78</xdr:row>
      <xdr:rowOff>104722</xdr:rowOff>
    </xdr:to>
    <xdr:sp macro="" textlink="">
      <xdr:nvSpPr>
        <xdr:cNvPr id="660" name="円/楕円 659"/>
        <xdr:cNvSpPr/>
      </xdr:nvSpPr>
      <xdr:spPr>
        <a:xfrm>
          <a:off x="13652500" y="133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121249</xdr:rowOff>
    </xdr:from>
    <xdr:ext cx="534377" cy="259045"/>
    <xdr:sp macro="" textlink="">
      <xdr:nvSpPr>
        <xdr:cNvPr id="661" name="テキスト ボックス 660"/>
        <xdr:cNvSpPr txBox="1"/>
      </xdr:nvSpPr>
      <xdr:spPr>
        <a:xfrm>
          <a:off x="13436111" y="1315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120470</xdr:rowOff>
    </xdr:from>
    <xdr:to>
      <xdr:col>18</xdr:col>
      <xdr:colOff>492125</xdr:colOff>
      <xdr:row>79</xdr:row>
      <xdr:rowOff>50620</xdr:rowOff>
    </xdr:to>
    <xdr:sp macro="" textlink="">
      <xdr:nvSpPr>
        <xdr:cNvPr id="662" name="円/楕円 661"/>
        <xdr:cNvSpPr/>
      </xdr:nvSpPr>
      <xdr:spPr>
        <a:xfrm>
          <a:off x="12763500" y="134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41747</xdr:rowOff>
    </xdr:from>
    <xdr:ext cx="534377" cy="259045"/>
    <xdr:sp macro="" textlink="">
      <xdr:nvSpPr>
        <xdr:cNvPr id="663" name="テキスト ボックス 662"/>
        <xdr:cNvSpPr txBox="1"/>
      </xdr:nvSpPr>
      <xdr:spPr>
        <a:xfrm>
          <a:off x="12547111" y="135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67819</xdr:rowOff>
    </xdr:from>
    <xdr:to>
      <xdr:col>23</xdr:col>
      <xdr:colOff>517525</xdr:colOff>
      <xdr:row>97</xdr:row>
      <xdr:rowOff>81528</xdr:rowOff>
    </xdr:to>
    <xdr:cxnSp macro="">
      <xdr:nvCxnSpPr>
        <xdr:cNvPr id="690" name="直線コネクタ 689"/>
        <xdr:cNvCxnSpPr/>
      </xdr:nvCxnSpPr>
      <xdr:spPr>
        <a:xfrm flipV="1">
          <a:off x="15481300" y="16698469"/>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81528</xdr:rowOff>
    </xdr:from>
    <xdr:to>
      <xdr:col>22</xdr:col>
      <xdr:colOff>365125</xdr:colOff>
      <xdr:row>97</xdr:row>
      <xdr:rowOff>106217</xdr:rowOff>
    </xdr:to>
    <xdr:cxnSp macro="">
      <xdr:nvCxnSpPr>
        <xdr:cNvPr id="693" name="直線コネクタ 692"/>
        <xdr:cNvCxnSpPr/>
      </xdr:nvCxnSpPr>
      <xdr:spPr>
        <a:xfrm flipV="1">
          <a:off x="14592300" y="1671217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112926</xdr:rowOff>
    </xdr:from>
    <xdr:ext cx="599010" cy="259045"/>
    <xdr:sp macro="" textlink="">
      <xdr:nvSpPr>
        <xdr:cNvPr id="695" name="テキスト ボックス 694"/>
        <xdr:cNvSpPr txBox="1"/>
      </xdr:nvSpPr>
      <xdr:spPr>
        <a:xfrm>
          <a:off x="15181794" y="164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106217</xdr:rowOff>
    </xdr:from>
    <xdr:to>
      <xdr:col>21</xdr:col>
      <xdr:colOff>161925</xdr:colOff>
      <xdr:row>97</xdr:row>
      <xdr:rowOff>131939</xdr:rowOff>
    </xdr:to>
    <xdr:cxnSp macro="">
      <xdr:nvCxnSpPr>
        <xdr:cNvPr id="696" name="直線コネクタ 695"/>
        <xdr:cNvCxnSpPr/>
      </xdr:nvCxnSpPr>
      <xdr:spPr>
        <a:xfrm flipV="1">
          <a:off x="13703300" y="16736867"/>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94910</xdr:rowOff>
    </xdr:from>
    <xdr:ext cx="599010" cy="259045"/>
    <xdr:sp macro="" textlink="">
      <xdr:nvSpPr>
        <xdr:cNvPr id="698" name="テキスト ボックス 697"/>
        <xdr:cNvSpPr txBox="1"/>
      </xdr:nvSpPr>
      <xdr:spPr>
        <a:xfrm>
          <a:off x="14292794" y="16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129631</xdr:rowOff>
    </xdr:from>
    <xdr:to>
      <xdr:col>19</xdr:col>
      <xdr:colOff>644525</xdr:colOff>
      <xdr:row>97</xdr:row>
      <xdr:rowOff>131939</xdr:rowOff>
    </xdr:to>
    <xdr:cxnSp macro="">
      <xdr:nvCxnSpPr>
        <xdr:cNvPr id="699" name="直線コネクタ 698"/>
        <xdr:cNvCxnSpPr/>
      </xdr:nvCxnSpPr>
      <xdr:spPr>
        <a:xfrm>
          <a:off x="12814300" y="1676028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89890</xdr:rowOff>
    </xdr:from>
    <xdr:ext cx="599010" cy="259045"/>
    <xdr:sp macro="" textlink="">
      <xdr:nvSpPr>
        <xdr:cNvPr id="701" name="テキスト ボックス 700"/>
        <xdr:cNvSpPr txBox="1"/>
      </xdr:nvSpPr>
      <xdr:spPr>
        <a:xfrm>
          <a:off x="13403794" y="1637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83431</xdr:rowOff>
    </xdr:from>
    <xdr:ext cx="599010" cy="259045"/>
    <xdr:sp macro="" textlink="">
      <xdr:nvSpPr>
        <xdr:cNvPr id="703" name="テキスト ボックス 702"/>
        <xdr:cNvSpPr txBox="1"/>
      </xdr:nvSpPr>
      <xdr:spPr>
        <a:xfrm>
          <a:off x="12514794" y="163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17019</xdr:rowOff>
    </xdr:from>
    <xdr:to>
      <xdr:col>23</xdr:col>
      <xdr:colOff>568325</xdr:colOff>
      <xdr:row>97</xdr:row>
      <xdr:rowOff>118619</xdr:rowOff>
    </xdr:to>
    <xdr:sp macro="" textlink="">
      <xdr:nvSpPr>
        <xdr:cNvPr id="709" name="円/楕円 708"/>
        <xdr:cNvSpPr/>
      </xdr:nvSpPr>
      <xdr:spPr>
        <a:xfrm>
          <a:off x="16268700" y="166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166896</xdr:rowOff>
    </xdr:from>
    <xdr:ext cx="599010" cy="259045"/>
    <xdr:sp macro="" textlink="">
      <xdr:nvSpPr>
        <xdr:cNvPr id="710" name="公債費該当値テキスト"/>
        <xdr:cNvSpPr txBox="1"/>
      </xdr:nvSpPr>
      <xdr:spPr>
        <a:xfrm>
          <a:off x="16370300" y="1662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30728</xdr:rowOff>
    </xdr:from>
    <xdr:to>
      <xdr:col>22</xdr:col>
      <xdr:colOff>415925</xdr:colOff>
      <xdr:row>97</xdr:row>
      <xdr:rowOff>132328</xdr:rowOff>
    </xdr:to>
    <xdr:sp macro="" textlink="">
      <xdr:nvSpPr>
        <xdr:cNvPr id="711" name="円/楕円 710"/>
        <xdr:cNvSpPr/>
      </xdr:nvSpPr>
      <xdr:spPr>
        <a:xfrm>
          <a:off x="15430500" y="166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123455</xdr:rowOff>
    </xdr:from>
    <xdr:ext cx="599010" cy="259045"/>
    <xdr:sp macro="" textlink="">
      <xdr:nvSpPr>
        <xdr:cNvPr id="712" name="テキスト ボックス 711"/>
        <xdr:cNvSpPr txBox="1"/>
      </xdr:nvSpPr>
      <xdr:spPr>
        <a:xfrm>
          <a:off x="15181794" y="167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55417</xdr:rowOff>
    </xdr:from>
    <xdr:to>
      <xdr:col>21</xdr:col>
      <xdr:colOff>212725</xdr:colOff>
      <xdr:row>97</xdr:row>
      <xdr:rowOff>157017</xdr:rowOff>
    </xdr:to>
    <xdr:sp macro="" textlink="">
      <xdr:nvSpPr>
        <xdr:cNvPr id="713" name="円/楕円 712"/>
        <xdr:cNvSpPr/>
      </xdr:nvSpPr>
      <xdr:spPr>
        <a:xfrm>
          <a:off x="14541500" y="16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148144</xdr:rowOff>
    </xdr:from>
    <xdr:ext cx="534377" cy="259045"/>
    <xdr:sp macro="" textlink="">
      <xdr:nvSpPr>
        <xdr:cNvPr id="714" name="テキスト ボックス 713"/>
        <xdr:cNvSpPr txBox="1"/>
      </xdr:nvSpPr>
      <xdr:spPr>
        <a:xfrm>
          <a:off x="14325111" y="16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81139</xdr:rowOff>
    </xdr:from>
    <xdr:to>
      <xdr:col>20</xdr:col>
      <xdr:colOff>9525</xdr:colOff>
      <xdr:row>98</xdr:row>
      <xdr:rowOff>11289</xdr:rowOff>
    </xdr:to>
    <xdr:sp macro="" textlink="">
      <xdr:nvSpPr>
        <xdr:cNvPr id="715" name="円/楕円 714"/>
        <xdr:cNvSpPr/>
      </xdr:nvSpPr>
      <xdr:spPr>
        <a:xfrm>
          <a:off x="13652500" y="167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2416</xdr:rowOff>
    </xdr:from>
    <xdr:ext cx="534377" cy="259045"/>
    <xdr:sp macro="" textlink="">
      <xdr:nvSpPr>
        <xdr:cNvPr id="716" name="テキスト ボックス 715"/>
        <xdr:cNvSpPr txBox="1"/>
      </xdr:nvSpPr>
      <xdr:spPr>
        <a:xfrm>
          <a:off x="13436111" y="168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78831</xdr:rowOff>
    </xdr:from>
    <xdr:to>
      <xdr:col>18</xdr:col>
      <xdr:colOff>492125</xdr:colOff>
      <xdr:row>98</xdr:row>
      <xdr:rowOff>8981</xdr:rowOff>
    </xdr:to>
    <xdr:sp macro="" textlink="">
      <xdr:nvSpPr>
        <xdr:cNvPr id="717" name="円/楕円 716"/>
        <xdr:cNvSpPr/>
      </xdr:nvSpPr>
      <xdr:spPr>
        <a:xfrm>
          <a:off x="12763500" y="167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xdr:rowOff>
    </xdr:from>
    <xdr:ext cx="534377" cy="259045"/>
    <xdr:sp macro="" textlink="">
      <xdr:nvSpPr>
        <xdr:cNvPr id="718" name="テキスト ボックス 717"/>
        <xdr:cNvSpPr txBox="1"/>
      </xdr:nvSpPr>
      <xdr:spPr>
        <a:xfrm>
          <a:off x="12547111" y="168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85217</xdr:rowOff>
    </xdr:from>
    <xdr:to>
      <xdr:col>31</xdr:col>
      <xdr:colOff>34925</xdr:colOff>
      <xdr:row>39</xdr:row>
      <xdr:rowOff>44450</xdr:rowOff>
    </xdr:to>
    <xdr:cxnSp macro="">
      <xdr:nvCxnSpPr>
        <xdr:cNvPr id="750" name="直線コネクタ 749"/>
        <xdr:cNvCxnSpPr/>
      </xdr:nvCxnSpPr>
      <xdr:spPr>
        <a:xfrm>
          <a:off x="20434300" y="6600317"/>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85217</xdr:rowOff>
    </xdr:from>
    <xdr:to>
      <xdr:col>29</xdr:col>
      <xdr:colOff>517525</xdr:colOff>
      <xdr:row>39</xdr:row>
      <xdr:rowOff>44450</xdr:rowOff>
    </xdr:to>
    <xdr:cxnSp macro="">
      <xdr:nvCxnSpPr>
        <xdr:cNvPr id="753" name="直線コネクタ 752"/>
        <xdr:cNvCxnSpPr/>
      </xdr:nvCxnSpPr>
      <xdr:spPr>
        <a:xfrm flipV="1">
          <a:off x="19545300" y="6600317"/>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34417</xdr:rowOff>
    </xdr:from>
    <xdr:to>
      <xdr:col>29</xdr:col>
      <xdr:colOff>568325</xdr:colOff>
      <xdr:row>38</xdr:row>
      <xdr:rowOff>136017</xdr:rowOff>
    </xdr:to>
    <xdr:sp macro="" textlink="">
      <xdr:nvSpPr>
        <xdr:cNvPr id="770" name="円/楕円 769"/>
        <xdr:cNvSpPr/>
      </xdr:nvSpPr>
      <xdr:spPr>
        <a:xfrm>
          <a:off x="20383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127144</xdr:rowOff>
    </xdr:from>
    <xdr:ext cx="378565" cy="259045"/>
    <xdr:sp macro="" textlink="">
      <xdr:nvSpPr>
        <xdr:cNvPr id="771" name="テキスト ボックス 770"/>
        <xdr:cNvSpPr txBox="1"/>
      </xdr:nvSpPr>
      <xdr:spPr>
        <a:xfrm>
          <a:off x="20245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コストについて、総務費及び民生費、災害復旧費について類似団体の平均を上回っている。要因としては、庁舎の耐震改修工事を総務費の中で予算化しているためである。また、民生費については、扶助費の割合が大きいことがあげられる。総務費については投資的経費に伴う増であるため今後は減少するものと思われるが、民生費については少子化対策として児童福祉に関する施策を重点的に実施していることによるものであり、今後も高い位置で推移するものと思われる。</a:t>
          </a:r>
          <a:endParaRPr kumimoji="1" lang="en-US" altLang="ja-JP" sz="1300">
            <a:latin typeface="ＭＳ Ｐゴシック"/>
          </a:endParaRPr>
        </a:p>
        <a:p>
          <a:r>
            <a:rPr kumimoji="1" lang="ja-JP" altLang="en-US" sz="1300">
              <a:latin typeface="ＭＳ Ｐゴシック"/>
            </a:rPr>
            <a:t>　また、災害復旧費については予測が不可能なため、いつ災害が発生しても対応できるような財政運営を心がける。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近年は、財政調整基金及び実質収支の合計額で標準財政規模の５０％を確保している。また、実質収支額もおおむね適正な範囲と考えられる。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ただし、本村は歳入の多くを普通交付税が占めており、国の動向に左右されやすい財政状況であるため、大幅な制度改正等が行われた場合でも対応できるよう現状を維持できるように適切に管理する。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連結実質赤字比率に係る黒字比率は、一般会計の黒字額が前年度を更に上回っており、また、他の会計においても黒字決算であったため、適正と考えられる。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ただし、特別会計は一般会計からの繰出しを受けて運営しているため、今後も各種保険料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、水道料金などの徴収強化及び事務の効率化が必要である。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公債費の元利償還金が上昇を続けているため、分子の数値も増加している。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今後も当分の間は、元利償還金が高止まりの状況が続くと見込んでいるため、事業の取捨選択による公債費の上昇を抑制し、健全な財政運営を目指す。</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地方債残高は順調に減少を続けている。また、公営企業や組合等への負担見込額も減少したため、全体として将来負担額は減少している。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一方、充当可能財源について、２６年度は役場庁舎耐震改修工事の財源として基金を充当したため減少したが、今年度は積立てることが出来たためやや回復し、充当可能財源が増加した。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しかし、今後も大型公共事業に対し、地方債の活用や基金の取崩も考えられるため、地方債の借入額を償還額以下に抑制し、後年度への負担を少しでも軽減できるような財政運営に努める。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
4,346,561
3,984,788
232,565
2,370,872
3,539,172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3" name="角丸四角形 22"/>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6" name="正方形/長方形 25"/>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0" name="直線コネクタ 29"/>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1" name="直線コネクタ 30"/>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2" name="直線コネクタ 31"/>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3" name="直線コネクタ 32"/>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7" name="テキスト ボックス 36"/>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8" name="正方形/長方形 4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0" name="テキスト ボックス 4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小学校統廃合に伴う平成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年度の校舎建設、平成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年度の庁舎耐震改修工事、近年の公営住宅建設により償却対象資産が増加しているため、全国平均と熊本県平均を下回っている。</a:t>
          </a:r>
          <a:endParaRPr lang="ja-JP" altLang="ja-JP">
            <a:effectLst/>
          </a:endParaRPr>
        </a:p>
        <a:p>
          <a:r>
            <a:rPr kumimoji="1" lang="ja-JP" altLang="ja-JP" sz="1100">
              <a:solidFill>
                <a:schemeClr val="dk1"/>
              </a:solidFill>
              <a:effectLst/>
              <a:latin typeface="+mn-lt"/>
              <a:ea typeface="+mn-ea"/>
              <a:cs typeface="+mn-cs"/>
            </a:rPr>
            <a:t>　今後も有形固定資産の修繕等は必要に応じて対応していく予定である</a:t>
          </a:r>
          <a:r>
            <a:rPr kumimoji="1" lang="ja-JP" altLang="en-US" sz="110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35</xdr:row>
      <xdr:rowOff>27940</xdr:rowOff>
    </xdr:to>
    <xdr:cxnSp macro="">
      <xdr:nvCxnSpPr>
        <xdr:cNvPr id="67" name="直線コネクタ 66"/>
        <xdr:cNvCxnSpPr/>
      </xdr:nvCxnSpPr>
      <xdr:spPr>
        <a:xfrm flipV="1">
          <a:off x="4760595" y="5413587"/>
          <a:ext cx="1270" cy="13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31767</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3</xdr:col>
      <xdr:colOff>1082675</xdr:colOff>
      <xdr:row>35</xdr:row>
      <xdr:rowOff>27940</xdr:rowOff>
    </xdr:from>
    <xdr:to>
      <xdr:col>3</xdr:col>
      <xdr:colOff>1260475</xdr:colOff>
      <xdr:row>35</xdr:row>
      <xdr:rowOff>27940</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0"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1" name="直線コネクタ 70"/>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19914</xdr:rowOff>
    </xdr:from>
    <xdr:ext cx="405111" cy="259045"/>
    <xdr:sp macro="" textlink="">
      <xdr:nvSpPr>
        <xdr:cNvPr id="72" name="有形固定資産減価償却率平均値テキスト"/>
        <xdr:cNvSpPr txBox="1"/>
      </xdr:nvSpPr>
      <xdr:spPr>
        <a:xfrm>
          <a:off x="4813300" y="54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168487</xdr:rowOff>
    </xdr:from>
    <xdr:to>
      <xdr:col>3</xdr:col>
      <xdr:colOff>1222375</xdr:colOff>
      <xdr:row>28</xdr:row>
      <xdr:rowOff>98637</xdr:rowOff>
    </xdr:to>
    <xdr:sp macro="" textlink="">
      <xdr:nvSpPr>
        <xdr:cNvPr id="73" name="フローチャート : 判断 72"/>
        <xdr:cNvSpPr/>
      </xdr:nvSpPr>
      <xdr:spPr>
        <a:xfrm>
          <a:off x="4711700" y="55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151977</xdr:rowOff>
    </xdr:from>
    <xdr:to>
      <xdr:col>3</xdr:col>
      <xdr:colOff>1222375</xdr:colOff>
      <xdr:row>32</xdr:row>
      <xdr:rowOff>82127</xdr:rowOff>
    </xdr:to>
    <xdr:sp macro="" textlink="">
      <xdr:nvSpPr>
        <xdr:cNvPr id="79" name="円/楕円 78"/>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130404</xdr:rowOff>
    </xdr:from>
    <xdr:ext cx="405111" cy="259045"/>
    <xdr:sp macro="" textlink="">
      <xdr:nvSpPr>
        <xdr:cNvPr id="80" name="有形固定資産減価償却率該当値テキスト"/>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9" name="正方形/長方形 88"/>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1" name="テキスト ボックス 90"/>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69342</xdr:rowOff>
    </xdr:from>
    <xdr:to>
      <xdr:col>6</xdr:col>
      <xdr:colOff>510540</xdr:colOff>
      <xdr:row>41</xdr:row>
      <xdr:rowOff>160782</xdr:rowOff>
    </xdr:to>
    <xdr:cxnSp macro="">
      <xdr:nvCxnSpPr>
        <xdr:cNvPr id="55" name="直線コネクタ 54"/>
        <xdr:cNvCxnSpPr/>
      </xdr:nvCxnSpPr>
      <xdr:spPr>
        <a:xfrm flipV="1">
          <a:off x="4634865" y="572719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164609</xdr:rowOff>
    </xdr:from>
    <xdr:ext cx="405111" cy="259045"/>
    <xdr:sp macro="" textlink="">
      <xdr:nvSpPr>
        <xdr:cNvPr id="56" name="【道路】&#10;有形固定資産減価償却率最小値テキスト"/>
        <xdr:cNvSpPr txBox="1"/>
      </xdr:nvSpPr>
      <xdr:spPr>
        <a:xfrm>
          <a:off x="4724400" y="719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41</xdr:row>
      <xdr:rowOff>160782</xdr:rowOff>
    </xdr:from>
    <xdr:to>
      <xdr:col>6</xdr:col>
      <xdr:colOff>600075</xdr:colOff>
      <xdr:row>41</xdr:row>
      <xdr:rowOff>160782</xdr:rowOff>
    </xdr:to>
    <xdr:cxnSp macro="">
      <xdr:nvCxnSpPr>
        <xdr:cNvPr id="57" name="直線コネクタ 56"/>
        <xdr:cNvCxnSpPr/>
      </xdr:nvCxnSpPr>
      <xdr:spPr>
        <a:xfrm>
          <a:off x="4546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16019</xdr:rowOff>
    </xdr:from>
    <xdr:ext cx="405111" cy="259045"/>
    <xdr:sp macro="" textlink="">
      <xdr:nvSpPr>
        <xdr:cNvPr id="58" name="【道路】&#10;有形固定資産減価償却率最大値テキスト"/>
        <xdr:cNvSpPr txBox="1"/>
      </xdr:nvSpPr>
      <xdr:spPr>
        <a:xfrm>
          <a:off x="4724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6</xdr:col>
      <xdr:colOff>422275</xdr:colOff>
      <xdr:row>33</xdr:row>
      <xdr:rowOff>69342</xdr:rowOff>
    </xdr:from>
    <xdr:to>
      <xdr:col>6</xdr:col>
      <xdr:colOff>600075</xdr:colOff>
      <xdr:row>33</xdr:row>
      <xdr:rowOff>69342</xdr:rowOff>
    </xdr:to>
    <xdr:cxnSp macro="">
      <xdr:nvCxnSpPr>
        <xdr:cNvPr id="59" name="直線コネクタ 58"/>
        <xdr:cNvCxnSpPr/>
      </xdr:nvCxnSpPr>
      <xdr:spPr>
        <a:xfrm>
          <a:off x="4546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47261</xdr:rowOff>
    </xdr:from>
    <xdr:ext cx="405111" cy="259045"/>
    <xdr:sp macro="" textlink="">
      <xdr:nvSpPr>
        <xdr:cNvPr id="60" name="【道路】&#10;有形固定資産減価償却率平均値テキスト"/>
        <xdr:cNvSpPr txBox="1"/>
      </xdr:nvSpPr>
      <xdr:spPr>
        <a:xfrm>
          <a:off x="4724400" y="604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68834</xdr:rowOff>
    </xdr:from>
    <xdr:to>
      <xdr:col>6</xdr:col>
      <xdr:colOff>561975</xdr:colOff>
      <xdr:row>35</xdr:row>
      <xdr:rowOff>170434</xdr:rowOff>
    </xdr:to>
    <xdr:sp macro="" textlink="">
      <xdr:nvSpPr>
        <xdr:cNvPr id="61" name="フローチャート : 判断 60"/>
        <xdr:cNvSpPr/>
      </xdr:nvSpPr>
      <xdr:spPr>
        <a:xfrm>
          <a:off x="4584700" y="606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254</xdr:rowOff>
    </xdr:from>
    <xdr:to>
      <xdr:col>6</xdr:col>
      <xdr:colOff>561975</xdr:colOff>
      <xdr:row>35</xdr:row>
      <xdr:rowOff>101854</xdr:rowOff>
    </xdr:to>
    <xdr:sp macro="" textlink="">
      <xdr:nvSpPr>
        <xdr:cNvPr id="67" name="円/楕円 66"/>
        <xdr:cNvSpPr/>
      </xdr:nvSpPr>
      <xdr:spPr>
        <a:xfrm>
          <a:off x="4584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23131</xdr:rowOff>
    </xdr:from>
    <xdr:ext cx="405111" cy="259045"/>
    <xdr:sp macro="" textlink="">
      <xdr:nvSpPr>
        <xdr:cNvPr id="68" name="【道路】&#10;有形固定資産減価償却率該当値テキスト"/>
        <xdr:cNvSpPr txBox="1"/>
      </xdr:nvSpPr>
      <xdr:spPr>
        <a:xfrm>
          <a:off x="4724400"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79" name="テキスト ボックス 7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1" name="テキスト ボックス 8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5" name="テキスト ボックス 8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7" name="テキスト ボックス 8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89" name="テキスト ボックス 8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1" name="テキスト ボックス 9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104604</xdr:rowOff>
    </xdr:from>
    <xdr:to>
      <xdr:col>15</xdr:col>
      <xdr:colOff>180340</xdr:colOff>
      <xdr:row>42</xdr:row>
      <xdr:rowOff>44406</xdr:rowOff>
    </xdr:to>
    <xdr:cxnSp macro="">
      <xdr:nvCxnSpPr>
        <xdr:cNvPr id="93" name="直線コネクタ 92"/>
        <xdr:cNvCxnSpPr/>
      </xdr:nvCxnSpPr>
      <xdr:spPr>
        <a:xfrm flipV="1">
          <a:off x="10476865" y="5933904"/>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48233</xdr:rowOff>
    </xdr:from>
    <xdr:ext cx="534377" cy="259045"/>
    <xdr:sp macro="" textlink="">
      <xdr:nvSpPr>
        <xdr:cNvPr id="94" name="【道路】&#10;一人当たり延長最小値テキスト"/>
        <xdr:cNvSpPr txBox="1"/>
      </xdr:nvSpPr>
      <xdr:spPr>
        <a:xfrm>
          <a:off x="10566400" y="72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59.669</a:t>
          </a:r>
          <a:endParaRPr kumimoji="1" lang="ja-JP" altLang="en-US" sz="1000" b="1">
            <a:latin typeface="ＭＳ Ｐゴシック"/>
          </a:endParaRPr>
        </a:p>
      </xdr:txBody>
    </xdr:sp>
    <xdr:clientData/>
  </xdr:oneCellAnchor>
  <xdr:twoCellAnchor>
    <xdr:from>
      <xdr:col>15</xdr:col>
      <xdr:colOff>92075</xdr:colOff>
      <xdr:row>42</xdr:row>
      <xdr:rowOff>44406</xdr:rowOff>
    </xdr:from>
    <xdr:to>
      <xdr:col>15</xdr:col>
      <xdr:colOff>269875</xdr:colOff>
      <xdr:row>42</xdr:row>
      <xdr:rowOff>44406</xdr:rowOff>
    </xdr:to>
    <xdr:cxnSp macro="">
      <xdr:nvCxnSpPr>
        <xdr:cNvPr id="95" name="直線コネクタ 94"/>
        <xdr:cNvCxnSpPr/>
      </xdr:nvCxnSpPr>
      <xdr:spPr>
        <a:xfrm>
          <a:off x="10388600" y="724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51281</xdr:rowOff>
    </xdr:from>
    <xdr:ext cx="599010" cy="259045"/>
    <xdr:sp macro="" textlink="">
      <xdr:nvSpPr>
        <xdr:cNvPr id="96" name="【道路】&#10;一人当たり延長最大値テキスト"/>
        <xdr:cNvSpPr txBox="1"/>
      </xdr:nvSpPr>
      <xdr:spPr>
        <a:xfrm>
          <a:off x="10566400" y="57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128.509</a:t>
          </a:r>
          <a:endParaRPr kumimoji="1" lang="ja-JP" altLang="en-US" sz="1000" b="1">
            <a:latin typeface="ＭＳ Ｐゴシック"/>
          </a:endParaRPr>
        </a:p>
      </xdr:txBody>
    </xdr:sp>
    <xdr:clientData/>
  </xdr:oneCellAnchor>
  <xdr:twoCellAnchor>
    <xdr:from>
      <xdr:col>15</xdr:col>
      <xdr:colOff>92075</xdr:colOff>
      <xdr:row>34</xdr:row>
      <xdr:rowOff>104604</xdr:rowOff>
    </xdr:from>
    <xdr:to>
      <xdr:col>15</xdr:col>
      <xdr:colOff>269875</xdr:colOff>
      <xdr:row>34</xdr:row>
      <xdr:rowOff>104604</xdr:rowOff>
    </xdr:to>
    <xdr:cxnSp macro="">
      <xdr:nvCxnSpPr>
        <xdr:cNvPr id="97" name="直線コネクタ 96"/>
        <xdr:cNvCxnSpPr/>
      </xdr:nvCxnSpPr>
      <xdr:spPr>
        <a:xfrm>
          <a:off x="10388600" y="59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93483</xdr:rowOff>
    </xdr:from>
    <xdr:ext cx="534377" cy="259045"/>
    <xdr:sp macro="" textlink="">
      <xdr:nvSpPr>
        <xdr:cNvPr id="98" name="【道路】&#10;一人当たり延長平均値テキスト"/>
        <xdr:cNvSpPr txBox="1"/>
      </xdr:nvSpPr>
      <xdr:spPr>
        <a:xfrm>
          <a:off x="10566400" y="678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73.627</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70606</xdr:rowOff>
    </xdr:from>
    <xdr:to>
      <xdr:col>15</xdr:col>
      <xdr:colOff>231775</xdr:colOff>
      <xdr:row>41</xdr:row>
      <xdr:rowOff>756</xdr:rowOff>
    </xdr:to>
    <xdr:sp macro="" textlink="">
      <xdr:nvSpPr>
        <xdr:cNvPr id="99" name="フローチャート : 判断 98"/>
        <xdr:cNvSpPr/>
      </xdr:nvSpPr>
      <xdr:spPr>
        <a:xfrm>
          <a:off x="10426700" y="692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165056</xdr:rowOff>
    </xdr:from>
    <xdr:to>
      <xdr:col>15</xdr:col>
      <xdr:colOff>231775</xdr:colOff>
      <xdr:row>42</xdr:row>
      <xdr:rowOff>95206</xdr:rowOff>
    </xdr:to>
    <xdr:sp macro="" textlink="">
      <xdr:nvSpPr>
        <xdr:cNvPr id="105" name="円/楕円 104"/>
        <xdr:cNvSpPr/>
      </xdr:nvSpPr>
      <xdr:spPr>
        <a:xfrm>
          <a:off x="10426700" y="71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79983</xdr:rowOff>
    </xdr:from>
    <xdr:ext cx="534377" cy="259045"/>
    <xdr:sp macro="" textlink="">
      <xdr:nvSpPr>
        <xdr:cNvPr id="106" name="【道路】&#10;一人当たり延長該当値テキスト"/>
        <xdr:cNvSpPr txBox="1"/>
      </xdr:nvSpPr>
      <xdr:spPr>
        <a:xfrm>
          <a:off x="10566400" y="7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156210</xdr:rowOff>
    </xdr:from>
    <xdr:to>
      <xdr:col>6</xdr:col>
      <xdr:colOff>510540</xdr:colOff>
      <xdr:row>64</xdr:row>
      <xdr:rowOff>0</xdr:rowOff>
    </xdr:to>
    <xdr:cxnSp macro="">
      <xdr:nvCxnSpPr>
        <xdr:cNvPr id="131" name="直線コネクタ 130"/>
        <xdr:cNvCxnSpPr/>
      </xdr:nvCxnSpPr>
      <xdr:spPr>
        <a:xfrm flipV="1">
          <a:off x="4634865"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3827</xdr:rowOff>
    </xdr:from>
    <xdr:ext cx="405111" cy="259045"/>
    <xdr:sp macro="" textlink="">
      <xdr:nvSpPr>
        <xdr:cNvPr id="132" name="【橋りょう・トンネル】&#10;有形固定資産減価償却率最小値テキスト"/>
        <xdr:cNvSpPr txBox="1"/>
      </xdr:nvSpPr>
      <xdr:spPr>
        <a:xfrm>
          <a:off x="4724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64</xdr:row>
      <xdr:rowOff>0</xdr:rowOff>
    </xdr:from>
    <xdr:to>
      <xdr:col>6</xdr:col>
      <xdr:colOff>600075</xdr:colOff>
      <xdr:row>64</xdr:row>
      <xdr:rowOff>0</xdr:rowOff>
    </xdr:to>
    <xdr:cxnSp macro="">
      <xdr:nvCxnSpPr>
        <xdr:cNvPr id="133" name="直線コネクタ 13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102887</xdr:rowOff>
    </xdr:from>
    <xdr:ext cx="405111" cy="259045"/>
    <xdr:sp macro="" textlink="">
      <xdr:nvSpPr>
        <xdr:cNvPr id="134" name="【橋りょう・トンネル】&#10;有形固定資産減価償却率最大値テキスト"/>
        <xdr:cNvSpPr txBox="1"/>
      </xdr:nvSpPr>
      <xdr:spPr>
        <a:xfrm>
          <a:off x="47244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55</xdr:row>
      <xdr:rowOff>156210</xdr:rowOff>
    </xdr:from>
    <xdr:to>
      <xdr:col>6</xdr:col>
      <xdr:colOff>600075</xdr:colOff>
      <xdr:row>55</xdr:row>
      <xdr:rowOff>156210</xdr:rowOff>
    </xdr:to>
    <xdr:cxnSp macro="">
      <xdr:nvCxnSpPr>
        <xdr:cNvPr id="135" name="直線コネクタ 134"/>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45737</xdr:rowOff>
    </xdr:from>
    <xdr:ext cx="405111" cy="259045"/>
    <xdr:sp macro="" textlink="">
      <xdr:nvSpPr>
        <xdr:cNvPr id="136" name="【橋りょう・トンネル】&#10;有形固定資産減価償却率平均値テキスト"/>
        <xdr:cNvSpPr txBox="1"/>
      </xdr:nvSpPr>
      <xdr:spPr>
        <a:xfrm>
          <a:off x="4724400" y="10504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67310</xdr:rowOff>
    </xdr:from>
    <xdr:to>
      <xdr:col>6</xdr:col>
      <xdr:colOff>561975</xdr:colOff>
      <xdr:row>61</xdr:row>
      <xdr:rowOff>168910</xdr:rowOff>
    </xdr:to>
    <xdr:sp macro="" textlink="">
      <xdr:nvSpPr>
        <xdr:cNvPr id="137" name="フローチャート : 判断 136"/>
        <xdr:cNvSpPr/>
      </xdr:nvSpPr>
      <xdr:spPr>
        <a:xfrm>
          <a:off x="4584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43" name="円/楕円 142"/>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74947</xdr:rowOff>
    </xdr:from>
    <xdr:ext cx="405111" cy="259045"/>
    <xdr:sp macro="" textlink="">
      <xdr:nvSpPr>
        <xdr:cNvPr id="144" name="【橋りょう・トンネル】&#10;有形固定資産減価償却率該当値テキスト"/>
        <xdr:cNvSpPr txBox="1"/>
      </xdr:nvSpPr>
      <xdr:spPr>
        <a:xfrm>
          <a:off x="47244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5" name="直線コネクタ 15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6" name="テキスト ボックス 15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7" name="直線コネクタ 15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8" name="テキスト ボックス 15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9" name="直線コネクタ 15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0" name="テキスト ボックス 15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1" name="直線コネクタ 16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2" name="テキスト ボックス 16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3" name="直線コネクタ 16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4" name="テキスト ボックス 16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5" name="直線コネクタ 16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6" name="テキスト ボックス 16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101274</xdr:rowOff>
    </xdr:from>
    <xdr:to>
      <xdr:col>15</xdr:col>
      <xdr:colOff>180340</xdr:colOff>
      <xdr:row>64</xdr:row>
      <xdr:rowOff>118138</xdr:rowOff>
    </xdr:to>
    <xdr:cxnSp macro="">
      <xdr:nvCxnSpPr>
        <xdr:cNvPr id="170" name="直線コネクタ 169"/>
        <xdr:cNvCxnSpPr/>
      </xdr:nvCxnSpPr>
      <xdr:spPr>
        <a:xfrm flipV="1">
          <a:off x="10476865" y="9531024"/>
          <a:ext cx="0" cy="155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121965</xdr:rowOff>
    </xdr:from>
    <xdr:ext cx="534377" cy="259045"/>
    <xdr:sp macro="" textlink="">
      <xdr:nvSpPr>
        <xdr:cNvPr id="171" name="【橋りょう・トンネル】&#10;一人当たり有形固定資産（償却資産）額最小値テキスト"/>
        <xdr:cNvSpPr txBox="1"/>
      </xdr:nvSpPr>
      <xdr:spPr>
        <a:xfrm>
          <a:off x="10566400" y="110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38,249</a:t>
          </a:r>
          <a:endParaRPr kumimoji="1" lang="ja-JP" altLang="en-US" sz="1000" b="1">
            <a:latin typeface="ＭＳ Ｐゴシック"/>
          </a:endParaRPr>
        </a:p>
      </xdr:txBody>
    </xdr:sp>
    <xdr:clientData/>
  </xdr:oneCellAnchor>
  <xdr:twoCellAnchor>
    <xdr:from>
      <xdr:col>15</xdr:col>
      <xdr:colOff>92075</xdr:colOff>
      <xdr:row>64</xdr:row>
      <xdr:rowOff>118138</xdr:rowOff>
    </xdr:from>
    <xdr:to>
      <xdr:col>15</xdr:col>
      <xdr:colOff>269875</xdr:colOff>
      <xdr:row>64</xdr:row>
      <xdr:rowOff>118138</xdr:rowOff>
    </xdr:to>
    <xdr:cxnSp macro="">
      <xdr:nvCxnSpPr>
        <xdr:cNvPr id="172" name="直線コネクタ 171"/>
        <xdr:cNvCxnSpPr/>
      </xdr:nvCxnSpPr>
      <xdr:spPr>
        <a:xfrm>
          <a:off x="10388600" y="110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47951</xdr:rowOff>
    </xdr:from>
    <xdr:ext cx="690189" cy="259045"/>
    <xdr:sp macro="" textlink="">
      <xdr:nvSpPr>
        <xdr:cNvPr id="173" name="【橋りょう・トンネル】&#10;一人当たり有形固定資産（償却資産）額最大値テキスト"/>
        <xdr:cNvSpPr txBox="1"/>
      </xdr:nvSpPr>
      <xdr:spPr>
        <a:xfrm>
          <a:off x="10566400" y="9306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4,814,887</a:t>
          </a:r>
          <a:endParaRPr kumimoji="1" lang="ja-JP" altLang="en-US" sz="1000" b="1">
            <a:latin typeface="ＭＳ Ｐゴシック"/>
          </a:endParaRPr>
        </a:p>
      </xdr:txBody>
    </xdr:sp>
    <xdr:clientData/>
  </xdr:oneCellAnchor>
  <xdr:twoCellAnchor>
    <xdr:from>
      <xdr:col>15</xdr:col>
      <xdr:colOff>92075</xdr:colOff>
      <xdr:row>55</xdr:row>
      <xdr:rowOff>101274</xdr:rowOff>
    </xdr:from>
    <xdr:to>
      <xdr:col>15</xdr:col>
      <xdr:colOff>269875</xdr:colOff>
      <xdr:row>55</xdr:row>
      <xdr:rowOff>101274</xdr:rowOff>
    </xdr:to>
    <xdr:cxnSp macro="">
      <xdr:nvCxnSpPr>
        <xdr:cNvPr id="174" name="直線コネクタ 173"/>
        <xdr:cNvCxnSpPr/>
      </xdr:nvCxnSpPr>
      <xdr:spPr>
        <a:xfrm>
          <a:off x="10388600" y="953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159981</xdr:rowOff>
    </xdr:from>
    <xdr:ext cx="690189" cy="259045"/>
    <xdr:sp macro="" textlink="">
      <xdr:nvSpPr>
        <xdr:cNvPr id="175" name="【橋りょう・トンネル】&#10;一人当たり有形固定資産（償却資産）額平均値テキスト"/>
        <xdr:cNvSpPr txBox="1"/>
      </xdr:nvSpPr>
      <xdr:spPr>
        <a:xfrm>
          <a:off x="10566400" y="104469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1,399,616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137104</xdr:rowOff>
    </xdr:from>
    <xdr:to>
      <xdr:col>15</xdr:col>
      <xdr:colOff>231775</xdr:colOff>
      <xdr:row>62</xdr:row>
      <xdr:rowOff>67254</xdr:rowOff>
    </xdr:to>
    <xdr:sp macro="" textlink="">
      <xdr:nvSpPr>
        <xdr:cNvPr id="176" name="フローチャート : 判断 175"/>
        <xdr:cNvSpPr/>
      </xdr:nvSpPr>
      <xdr:spPr>
        <a:xfrm>
          <a:off x="10426700" y="1059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119045</xdr:rowOff>
    </xdr:from>
    <xdr:to>
      <xdr:col>15</xdr:col>
      <xdr:colOff>231775</xdr:colOff>
      <xdr:row>64</xdr:row>
      <xdr:rowOff>49195</xdr:rowOff>
    </xdr:to>
    <xdr:sp macro="" textlink="">
      <xdr:nvSpPr>
        <xdr:cNvPr id="182" name="円/楕円 181"/>
        <xdr:cNvSpPr/>
      </xdr:nvSpPr>
      <xdr:spPr>
        <a:xfrm>
          <a:off x="10426700" y="109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33972</xdr:rowOff>
    </xdr:from>
    <xdr:ext cx="599010" cy="259045"/>
    <xdr:sp macro="" textlink="">
      <xdr:nvSpPr>
        <xdr:cNvPr id="183" name="【橋りょう・トンネル】&#10;一人当たり有形固定資産（償却資産）額該当値テキスト"/>
        <xdr:cNvSpPr txBox="1"/>
      </xdr:nvSpPr>
      <xdr:spPr>
        <a:xfrm>
          <a:off x="10566400" y="108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404,914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53339</xdr:rowOff>
    </xdr:from>
    <xdr:to>
      <xdr:col>6</xdr:col>
      <xdr:colOff>510540</xdr:colOff>
      <xdr:row>87</xdr:row>
      <xdr:rowOff>0</xdr:rowOff>
    </xdr:to>
    <xdr:cxnSp macro="">
      <xdr:nvCxnSpPr>
        <xdr:cNvPr id="208" name="直線コネクタ 207"/>
        <xdr:cNvCxnSpPr/>
      </xdr:nvCxnSpPr>
      <xdr:spPr>
        <a:xfrm flipV="1">
          <a:off x="4634865" y="135978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3827</xdr:rowOff>
    </xdr:from>
    <xdr:ext cx="405111" cy="259045"/>
    <xdr:sp macro="" textlink="">
      <xdr:nvSpPr>
        <xdr:cNvPr id="209" name="【公営住宅】&#10;有形固定資産減価償却率最小値テキスト"/>
        <xdr:cNvSpPr txBox="1"/>
      </xdr:nvSpPr>
      <xdr:spPr>
        <a:xfrm>
          <a:off x="4724400"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87</xdr:row>
      <xdr:rowOff>0</xdr:rowOff>
    </xdr:from>
    <xdr:to>
      <xdr:col>6</xdr:col>
      <xdr:colOff>600075</xdr:colOff>
      <xdr:row>87</xdr:row>
      <xdr:rowOff>0</xdr:rowOff>
    </xdr:to>
    <xdr:cxnSp macro="">
      <xdr:nvCxnSpPr>
        <xdr:cNvPr id="210" name="直線コネクタ 209"/>
        <xdr:cNvCxnSpPr/>
      </xdr:nvCxnSpPr>
      <xdr:spPr>
        <a:xfrm>
          <a:off x="4546600" y="1491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16</xdr:rowOff>
    </xdr:from>
    <xdr:ext cx="405111" cy="259045"/>
    <xdr:sp macro="" textlink="">
      <xdr:nvSpPr>
        <xdr:cNvPr id="211" name="【公営住宅】&#10;有形固定資産減価償却率最大値テキスト"/>
        <xdr:cNvSpPr txBox="1"/>
      </xdr:nvSpPr>
      <xdr:spPr>
        <a:xfrm>
          <a:off x="4724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79</xdr:row>
      <xdr:rowOff>53339</xdr:rowOff>
    </xdr:from>
    <xdr:to>
      <xdr:col>6</xdr:col>
      <xdr:colOff>600075</xdr:colOff>
      <xdr:row>79</xdr:row>
      <xdr:rowOff>53339</xdr:rowOff>
    </xdr:to>
    <xdr:cxnSp macro="">
      <xdr:nvCxnSpPr>
        <xdr:cNvPr id="212" name="直線コネクタ 211"/>
        <xdr:cNvCxnSpPr/>
      </xdr:nvCxnSpPr>
      <xdr:spPr>
        <a:xfrm>
          <a:off x="4546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90188</xdr:rowOff>
    </xdr:from>
    <xdr:ext cx="405111" cy="259045"/>
    <xdr:sp macro="" textlink="">
      <xdr:nvSpPr>
        <xdr:cNvPr id="213" name="【公営住宅】&#10;有形固定資産減価償却率平均値テキスト"/>
        <xdr:cNvSpPr txBox="1"/>
      </xdr:nvSpPr>
      <xdr:spPr>
        <a:xfrm>
          <a:off x="47244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14" name="フローチャート : 判断 21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0" name="円/楕円 219"/>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95266</xdr:rowOff>
    </xdr:from>
    <xdr:ext cx="405111" cy="259045"/>
    <xdr:sp macro="" textlink="">
      <xdr:nvSpPr>
        <xdr:cNvPr id="221" name="【公営住宅】&#10;有形固定資産減価償却率該当値テキスト"/>
        <xdr:cNvSpPr txBox="1"/>
      </xdr:nvSpPr>
      <xdr:spPr>
        <a:xfrm>
          <a:off x="47244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3" name="テキスト ボックス 2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76</xdr:row>
      <xdr:rowOff>156809</xdr:rowOff>
    </xdr:from>
    <xdr:to>
      <xdr:col>15</xdr:col>
      <xdr:colOff>180340</xdr:colOff>
      <xdr:row>85</xdr:row>
      <xdr:rowOff>109130</xdr:rowOff>
    </xdr:to>
    <xdr:cxnSp macro="">
      <xdr:nvCxnSpPr>
        <xdr:cNvPr id="247" name="直線コネクタ 246"/>
        <xdr:cNvCxnSpPr/>
      </xdr:nvCxnSpPr>
      <xdr:spPr>
        <a:xfrm flipV="1">
          <a:off x="10476865" y="13187009"/>
          <a:ext cx="0" cy="14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112957</xdr:rowOff>
    </xdr:from>
    <xdr:ext cx="469744" cy="259045"/>
    <xdr:sp macro="" textlink="">
      <xdr:nvSpPr>
        <xdr:cNvPr id="248" name="【公営住宅】&#10;一人当たり面積最小値テキスト"/>
        <xdr:cNvSpPr txBox="1"/>
      </xdr:nvSpPr>
      <xdr:spPr>
        <a:xfrm>
          <a:off x="10566400" y="146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1.415</a:t>
          </a:r>
          <a:endParaRPr kumimoji="1" lang="ja-JP" altLang="en-US" sz="1000" b="1">
            <a:latin typeface="ＭＳ Ｐゴシック"/>
          </a:endParaRPr>
        </a:p>
      </xdr:txBody>
    </xdr:sp>
    <xdr:clientData/>
  </xdr:oneCellAnchor>
  <xdr:twoCellAnchor>
    <xdr:from>
      <xdr:col>15</xdr:col>
      <xdr:colOff>92075</xdr:colOff>
      <xdr:row>85</xdr:row>
      <xdr:rowOff>109130</xdr:rowOff>
    </xdr:from>
    <xdr:to>
      <xdr:col>15</xdr:col>
      <xdr:colOff>269875</xdr:colOff>
      <xdr:row>85</xdr:row>
      <xdr:rowOff>109130</xdr:rowOff>
    </xdr:to>
    <xdr:cxnSp macro="">
      <xdr:nvCxnSpPr>
        <xdr:cNvPr id="249" name="直線コネクタ 248"/>
        <xdr:cNvCxnSpPr/>
      </xdr:nvCxnSpPr>
      <xdr:spPr>
        <a:xfrm>
          <a:off x="10388600" y="146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103486</xdr:rowOff>
    </xdr:from>
    <xdr:ext cx="534377" cy="259045"/>
    <xdr:sp macro="" textlink="">
      <xdr:nvSpPr>
        <xdr:cNvPr id="250" name="【公営住宅】&#10;一人当たり面積最大値テキスト"/>
        <xdr:cNvSpPr txBox="1"/>
      </xdr:nvSpPr>
      <xdr:spPr>
        <a:xfrm>
          <a:off x="10566400" y="129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a:t>
          </a:r>
          <a:endParaRPr kumimoji="1" lang="ja-JP" altLang="en-US" sz="1000" b="1">
            <a:latin typeface="ＭＳ Ｐゴシック"/>
          </a:endParaRPr>
        </a:p>
      </xdr:txBody>
    </xdr:sp>
    <xdr:clientData/>
  </xdr:oneCellAnchor>
  <xdr:twoCellAnchor>
    <xdr:from>
      <xdr:col>15</xdr:col>
      <xdr:colOff>92075</xdr:colOff>
      <xdr:row>76</xdr:row>
      <xdr:rowOff>156809</xdr:rowOff>
    </xdr:from>
    <xdr:to>
      <xdr:col>15</xdr:col>
      <xdr:colOff>269875</xdr:colOff>
      <xdr:row>76</xdr:row>
      <xdr:rowOff>156809</xdr:rowOff>
    </xdr:to>
    <xdr:cxnSp macro="">
      <xdr:nvCxnSpPr>
        <xdr:cNvPr id="251" name="直線コネクタ 250"/>
        <xdr:cNvCxnSpPr/>
      </xdr:nvCxnSpPr>
      <xdr:spPr>
        <a:xfrm>
          <a:off x="10388600" y="1318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48550</xdr:rowOff>
    </xdr:from>
    <xdr:ext cx="469744" cy="259045"/>
    <xdr:sp macro="" textlink="">
      <xdr:nvSpPr>
        <xdr:cNvPr id="252" name="【公営住宅】&#10;一人当たり面積平均値テキスト"/>
        <xdr:cNvSpPr txBox="1"/>
      </xdr:nvSpPr>
      <xdr:spPr>
        <a:xfrm>
          <a:off x="10566400" y="13764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25673</xdr:rowOff>
    </xdr:from>
    <xdr:to>
      <xdr:col>15</xdr:col>
      <xdr:colOff>231775</xdr:colOff>
      <xdr:row>81</xdr:row>
      <xdr:rowOff>127273</xdr:rowOff>
    </xdr:to>
    <xdr:sp macro="" textlink="">
      <xdr:nvSpPr>
        <xdr:cNvPr id="253" name="フローチャート : 判断 252"/>
        <xdr:cNvSpPr/>
      </xdr:nvSpPr>
      <xdr:spPr>
        <a:xfrm>
          <a:off x="10426700" y="13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58330</xdr:rowOff>
    </xdr:from>
    <xdr:to>
      <xdr:col>15</xdr:col>
      <xdr:colOff>231775</xdr:colOff>
      <xdr:row>85</xdr:row>
      <xdr:rowOff>159930</xdr:rowOff>
    </xdr:to>
    <xdr:sp macro="" textlink="">
      <xdr:nvSpPr>
        <xdr:cNvPr id="259" name="円/楕円 258"/>
        <xdr:cNvSpPr/>
      </xdr:nvSpPr>
      <xdr:spPr>
        <a:xfrm>
          <a:off x="10426700" y="146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144707</xdr:rowOff>
    </xdr:from>
    <xdr:ext cx="469744" cy="259045"/>
    <xdr:sp macro="" textlink="">
      <xdr:nvSpPr>
        <xdr:cNvPr id="260" name="【公営住宅】&#10;一人当たり面積該当値テキスト"/>
        <xdr:cNvSpPr txBox="1"/>
      </xdr:nvSpPr>
      <xdr:spPr>
        <a:xfrm>
          <a:off x="10566400" y="1454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1" name="正方形/長方形 28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2" name="正方形/長方形 2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3" name="正方形/長方形 2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4" name="正方形/長方形 2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5" name="正方形/長方形 2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6" name="正方形/長方形 2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7" name="正方形/長方形 2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8" name="正方形/長方形 28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9" name="正方形/長方形 28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6" name="正方形/長方形 29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9" name="テキスト ボックス 2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0" name="直線コネクタ 2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1" name="テキスト ボックス 30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2" name="直線コネクタ 3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3" name="テキスト ボックス 3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4" name="直線コネクタ 3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5" name="テキスト ボックス 3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6" name="直線コネクタ 3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7" name="テキスト ボックス 3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8" name="直線コネクタ 3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9" name="テキスト ボックス 3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0" name="直線コネクタ 3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1" name="テキスト ボックス 31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87085</xdr:rowOff>
    </xdr:from>
    <xdr:to>
      <xdr:col>23</xdr:col>
      <xdr:colOff>516889</xdr:colOff>
      <xdr:row>64</xdr:row>
      <xdr:rowOff>76200</xdr:rowOff>
    </xdr:to>
    <xdr:cxnSp macro="">
      <xdr:nvCxnSpPr>
        <xdr:cNvPr id="315" name="直線コネクタ 314"/>
        <xdr:cNvCxnSpPr/>
      </xdr:nvCxnSpPr>
      <xdr:spPr>
        <a:xfrm flipV="1">
          <a:off x="16318864" y="9688285"/>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16" name="【学校施設】&#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17" name="直線コネクタ 31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33762</xdr:rowOff>
    </xdr:from>
    <xdr:ext cx="405111" cy="259045"/>
    <xdr:sp macro="" textlink="">
      <xdr:nvSpPr>
        <xdr:cNvPr id="318" name="【学校施設】&#10;有形固定資産減価償却率最大値テキスト"/>
        <xdr:cNvSpPr txBox="1"/>
      </xdr:nvSpPr>
      <xdr:spPr>
        <a:xfrm>
          <a:off x="16408400" y="946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56</xdr:row>
      <xdr:rowOff>87085</xdr:rowOff>
    </xdr:from>
    <xdr:to>
      <xdr:col>23</xdr:col>
      <xdr:colOff>606425</xdr:colOff>
      <xdr:row>56</xdr:row>
      <xdr:rowOff>87085</xdr:rowOff>
    </xdr:to>
    <xdr:cxnSp macro="">
      <xdr:nvCxnSpPr>
        <xdr:cNvPr id="319" name="直線コネクタ 318"/>
        <xdr:cNvCxnSpPr/>
      </xdr:nvCxnSpPr>
      <xdr:spPr>
        <a:xfrm>
          <a:off x="16230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48277</xdr:rowOff>
    </xdr:from>
    <xdr:ext cx="405111" cy="259045"/>
    <xdr:sp macro="" textlink="">
      <xdr:nvSpPr>
        <xdr:cNvPr id="320" name="【学校施設】&#10;有形固定資産減価償却率平均値テキスト"/>
        <xdr:cNvSpPr txBox="1"/>
      </xdr:nvSpPr>
      <xdr:spPr>
        <a:xfrm>
          <a:off x="164084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321" name="フローチャート : 判断 32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25400</xdr:rowOff>
    </xdr:from>
    <xdr:to>
      <xdr:col>23</xdr:col>
      <xdr:colOff>568325</xdr:colOff>
      <xdr:row>64</xdr:row>
      <xdr:rowOff>127000</xdr:rowOff>
    </xdr:to>
    <xdr:sp macro="" textlink="">
      <xdr:nvSpPr>
        <xdr:cNvPr id="327" name="円/楕円 326"/>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111777</xdr:rowOff>
    </xdr:from>
    <xdr:ext cx="405111" cy="259045"/>
    <xdr:sp macro="" textlink="">
      <xdr:nvSpPr>
        <xdr:cNvPr id="328" name="【学校施設】&#10;有形固定資産減価償却率該当値テキスト"/>
        <xdr:cNvSpPr txBox="1"/>
      </xdr:nvSpPr>
      <xdr:spPr>
        <a:xfrm>
          <a:off x="16408400" y="1091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9" name="正方形/長方形 32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6" name="正方形/長方形 33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9" name="テキスト ボックス 3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0" name="直線コネクタ 3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1" name="テキスト ボックス 3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2" name="直線コネクタ 3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3" name="テキスト ボックス 3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4" name="直線コネクタ 3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5" name="テキスト ボックス 3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6" name="直線コネクタ 3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7" name="テキスト ボックス 3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8" name="直線コネクタ 3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49" name="テキスト ボックス 3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69266</xdr:rowOff>
    </xdr:from>
    <xdr:to>
      <xdr:col>32</xdr:col>
      <xdr:colOff>186689</xdr:colOff>
      <xdr:row>63</xdr:row>
      <xdr:rowOff>12802</xdr:rowOff>
    </xdr:to>
    <xdr:cxnSp macro="">
      <xdr:nvCxnSpPr>
        <xdr:cNvPr id="351" name="直線コネクタ 350"/>
        <xdr:cNvCxnSpPr/>
      </xdr:nvCxnSpPr>
      <xdr:spPr>
        <a:xfrm flipV="1">
          <a:off x="22160864" y="9670466"/>
          <a:ext cx="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16629</xdr:rowOff>
    </xdr:from>
    <xdr:ext cx="469744" cy="259045"/>
    <xdr:sp macro="" textlink="">
      <xdr:nvSpPr>
        <xdr:cNvPr id="352" name="【学校施設】&#10;一人当たり面積最小値テキスト"/>
        <xdr:cNvSpPr txBox="1"/>
      </xdr:nvSpPr>
      <xdr:spPr>
        <a:xfrm>
          <a:off x="22250400" y="108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2.694</a:t>
          </a:r>
          <a:endParaRPr kumimoji="1" lang="ja-JP" altLang="en-US" sz="1000" b="1">
            <a:latin typeface="ＭＳ Ｐゴシック"/>
          </a:endParaRPr>
        </a:p>
      </xdr:txBody>
    </xdr:sp>
    <xdr:clientData/>
  </xdr:oneCellAnchor>
  <xdr:twoCellAnchor>
    <xdr:from>
      <xdr:col>32</xdr:col>
      <xdr:colOff>98425</xdr:colOff>
      <xdr:row>63</xdr:row>
      <xdr:rowOff>12802</xdr:rowOff>
    </xdr:from>
    <xdr:to>
      <xdr:col>32</xdr:col>
      <xdr:colOff>276225</xdr:colOff>
      <xdr:row>63</xdr:row>
      <xdr:rowOff>12802</xdr:rowOff>
    </xdr:to>
    <xdr:cxnSp macro="">
      <xdr:nvCxnSpPr>
        <xdr:cNvPr id="353" name="直線コネクタ 352"/>
        <xdr:cNvCxnSpPr/>
      </xdr:nvCxnSpPr>
      <xdr:spPr>
        <a:xfrm>
          <a:off x="22072600" y="1081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15943</xdr:rowOff>
    </xdr:from>
    <xdr:ext cx="469744" cy="259045"/>
    <xdr:sp macro="" textlink="">
      <xdr:nvSpPr>
        <xdr:cNvPr id="354" name="【学校施設】&#10;一人当たり面積最大値テキスト"/>
        <xdr:cNvSpPr txBox="1"/>
      </xdr:nvSpPr>
      <xdr:spPr>
        <a:xfrm>
          <a:off x="22250400" y="94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7.697</a:t>
          </a:r>
          <a:endParaRPr kumimoji="1" lang="ja-JP" altLang="en-US" sz="1000" b="1">
            <a:latin typeface="ＭＳ Ｐゴシック"/>
          </a:endParaRPr>
        </a:p>
      </xdr:txBody>
    </xdr:sp>
    <xdr:clientData/>
  </xdr:oneCellAnchor>
  <xdr:twoCellAnchor>
    <xdr:from>
      <xdr:col>32</xdr:col>
      <xdr:colOff>98425</xdr:colOff>
      <xdr:row>56</xdr:row>
      <xdr:rowOff>69266</xdr:rowOff>
    </xdr:from>
    <xdr:to>
      <xdr:col>32</xdr:col>
      <xdr:colOff>276225</xdr:colOff>
      <xdr:row>56</xdr:row>
      <xdr:rowOff>69266</xdr:rowOff>
    </xdr:to>
    <xdr:cxnSp macro="">
      <xdr:nvCxnSpPr>
        <xdr:cNvPr id="355" name="直線コネクタ 354"/>
        <xdr:cNvCxnSpPr/>
      </xdr:nvCxnSpPr>
      <xdr:spPr>
        <a:xfrm>
          <a:off x="22072600" y="967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161942</xdr:rowOff>
    </xdr:from>
    <xdr:ext cx="469744" cy="259045"/>
    <xdr:sp macro="" textlink="">
      <xdr:nvSpPr>
        <xdr:cNvPr id="356" name="【学校施設】&#10;一人当たり面積平均値テキスト"/>
        <xdr:cNvSpPr txBox="1"/>
      </xdr:nvSpPr>
      <xdr:spPr>
        <a:xfrm>
          <a:off x="22250400" y="10620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12065</xdr:rowOff>
    </xdr:from>
    <xdr:to>
      <xdr:col>32</xdr:col>
      <xdr:colOff>238125</xdr:colOff>
      <xdr:row>62</xdr:row>
      <xdr:rowOff>113665</xdr:rowOff>
    </xdr:to>
    <xdr:sp macro="" textlink="">
      <xdr:nvSpPr>
        <xdr:cNvPr id="357" name="フローチャート : 判断 356"/>
        <xdr:cNvSpPr/>
      </xdr:nvSpPr>
      <xdr:spPr>
        <a:xfrm>
          <a:off x="221107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8" name="テキスト ボックス 3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9" name="テキスト ボックス 3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0" name="テキスト ボックス 3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1" name="テキスト ボックス 3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2" name="テキスト ボックス 3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106934</xdr:rowOff>
    </xdr:from>
    <xdr:to>
      <xdr:col>32</xdr:col>
      <xdr:colOff>238125</xdr:colOff>
      <xdr:row>62</xdr:row>
      <xdr:rowOff>37084</xdr:rowOff>
    </xdr:to>
    <xdr:sp macro="" textlink="">
      <xdr:nvSpPr>
        <xdr:cNvPr id="363" name="円/楕円 362"/>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129811</xdr:rowOff>
    </xdr:from>
    <xdr:ext cx="469744" cy="259045"/>
    <xdr:sp macro="" textlink="">
      <xdr:nvSpPr>
        <xdr:cNvPr id="364" name="【学校施設】&#10;一人当たり面積該当値テキスト"/>
        <xdr:cNvSpPr txBox="1"/>
      </xdr:nvSpPr>
      <xdr:spPr>
        <a:xfrm>
          <a:off x="222504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5"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66" name="正方形/長方形 36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67" name="正方形/長方形 36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68" name="正方形/長方形 36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69" name="正方形/長方形 36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1" name="正方形/長方形 3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72" name="正方形/長方形 37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73" name="正方形/長方形 37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74" name="正方形/長方形 37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75" name="正方形/長方形 37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6" name="正方形/長方形 37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7" name="正方形/長方形 37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4" name="正方形/長方形 38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7" name="テキスト ボックス 3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88" name="直線コネクタ 387"/>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89" name="テキスト ボックス 388"/>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90" name="直線コネクタ 38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91" name="テキスト ボックス 39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92" name="直線コネクタ 391"/>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93" name="テキスト ボックス 392"/>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4" name="直線コネクタ 3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5" name="テキスト ボックス 3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96" name="直線コネクタ 395"/>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97" name="テキスト ボックス 396"/>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98" name="直線コネクタ 397"/>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99" name="テキスト ボックス 398"/>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00" name="直線コネクタ 39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01" name="テキスト ボックス 400"/>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2" name="直線コネクタ 4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3" name="テキスト ボックス 4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64770</xdr:rowOff>
    </xdr:from>
    <xdr:to>
      <xdr:col>23</xdr:col>
      <xdr:colOff>516889</xdr:colOff>
      <xdr:row>108</xdr:row>
      <xdr:rowOff>101918</xdr:rowOff>
    </xdr:to>
    <xdr:cxnSp macro="">
      <xdr:nvCxnSpPr>
        <xdr:cNvPr id="405" name="直線コネクタ 404"/>
        <xdr:cNvCxnSpPr/>
      </xdr:nvCxnSpPr>
      <xdr:spPr>
        <a:xfrm flipV="1">
          <a:off x="16318864" y="1720977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105745</xdr:rowOff>
    </xdr:from>
    <xdr:ext cx="405111" cy="259045"/>
    <xdr:sp macro="" textlink="">
      <xdr:nvSpPr>
        <xdr:cNvPr id="406" name="【公民館】&#10;有形固定資産減価償却率最小値テキスト"/>
        <xdr:cNvSpPr txBox="1"/>
      </xdr:nvSpPr>
      <xdr:spPr>
        <a:xfrm>
          <a:off x="164084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108</xdr:row>
      <xdr:rowOff>101918</xdr:rowOff>
    </xdr:from>
    <xdr:to>
      <xdr:col>23</xdr:col>
      <xdr:colOff>606425</xdr:colOff>
      <xdr:row>108</xdr:row>
      <xdr:rowOff>101918</xdr:rowOff>
    </xdr:to>
    <xdr:cxnSp macro="">
      <xdr:nvCxnSpPr>
        <xdr:cNvPr id="407" name="直線コネクタ 406"/>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11447</xdr:rowOff>
    </xdr:from>
    <xdr:ext cx="405111" cy="259045"/>
    <xdr:sp macro="" textlink="">
      <xdr:nvSpPr>
        <xdr:cNvPr id="408" name="【公民館】&#10;有形固定資産減価償却率最大値テキスト"/>
        <xdr:cNvSpPr txBox="1"/>
      </xdr:nvSpPr>
      <xdr:spPr>
        <a:xfrm>
          <a:off x="164084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100</xdr:row>
      <xdr:rowOff>64770</xdr:rowOff>
    </xdr:from>
    <xdr:to>
      <xdr:col>23</xdr:col>
      <xdr:colOff>606425</xdr:colOff>
      <xdr:row>100</xdr:row>
      <xdr:rowOff>64770</xdr:rowOff>
    </xdr:to>
    <xdr:cxnSp macro="">
      <xdr:nvCxnSpPr>
        <xdr:cNvPr id="409" name="直線コネクタ 408"/>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106697</xdr:rowOff>
    </xdr:from>
    <xdr:ext cx="405111" cy="259045"/>
    <xdr:sp macro="" textlink="">
      <xdr:nvSpPr>
        <xdr:cNvPr id="410" name="【公民館】&#10;有形固定資産減価償却率平均値テキスト"/>
        <xdr:cNvSpPr txBox="1"/>
      </xdr:nvSpPr>
      <xdr:spPr>
        <a:xfrm>
          <a:off x="164084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128270</xdr:rowOff>
    </xdr:from>
    <xdr:to>
      <xdr:col>23</xdr:col>
      <xdr:colOff>568325</xdr:colOff>
      <xdr:row>104</xdr:row>
      <xdr:rowOff>58420</xdr:rowOff>
    </xdr:to>
    <xdr:sp macro="" textlink="">
      <xdr:nvSpPr>
        <xdr:cNvPr id="411" name="フローチャート : 判断 410"/>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2" name="テキスト ボックス 4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3" name="テキスト ボックス 4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4" name="テキスト ボックス 4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5" name="テキスト ボックス 4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6" name="テキスト ボックス 4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13970</xdr:rowOff>
    </xdr:from>
    <xdr:to>
      <xdr:col>23</xdr:col>
      <xdr:colOff>568325</xdr:colOff>
      <xdr:row>100</xdr:row>
      <xdr:rowOff>115570</xdr:rowOff>
    </xdr:to>
    <xdr:sp macro="" textlink="">
      <xdr:nvSpPr>
        <xdr:cNvPr id="417" name="円/楕円 416"/>
        <xdr:cNvSpPr/>
      </xdr:nvSpPr>
      <xdr:spPr>
        <a:xfrm>
          <a:off x="16268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138447</xdr:rowOff>
    </xdr:from>
    <xdr:ext cx="405111" cy="259045"/>
    <xdr:sp macro="" textlink="">
      <xdr:nvSpPr>
        <xdr:cNvPr id="418" name="【公民館】&#10;有形固定資産減価償却率該当値テキスト"/>
        <xdr:cNvSpPr txBox="1"/>
      </xdr:nvSpPr>
      <xdr:spPr>
        <a:xfrm>
          <a:off x="164084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9" name="正方形/長方形 41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0" name="正方形/長方形 4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1" name="正方形/長方形 4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2" name="正方形/長方形 4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3" name="正方形/長方形 4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4" name="正方形/長方形 4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5" name="正方形/長方形 4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6" name="正方形/長方形 42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7" name="テキスト ボックス 4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8" name="直線コネクタ 4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9" name="直線コネクタ 4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30" name="テキスト ボックス 4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31" name="直線コネクタ 4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2" name="テキスト ボックス 4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3" name="直線コネクタ 4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4" name="テキスト ボックス 4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5" name="直線コネクタ 4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6" name="テキスト ボックス 4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99518</xdr:rowOff>
    </xdr:from>
    <xdr:to>
      <xdr:col>32</xdr:col>
      <xdr:colOff>186689</xdr:colOff>
      <xdr:row>106</xdr:row>
      <xdr:rowOff>127864</xdr:rowOff>
    </xdr:to>
    <xdr:cxnSp macro="">
      <xdr:nvCxnSpPr>
        <xdr:cNvPr id="440" name="直線コネクタ 439"/>
        <xdr:cNvCxnSpPr/>
      </xdr:nvCxnSpPr>
      <xdr:spPr>
        <a:xfrm flipV="1">
          <a:off x="22160864" y="17244518"/>
          <a:ext cx="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131691</xdr:rowOff>
    </xdr:from>
    <xdr:ext cx="469744" cy="259045"/>
    <xdr:sp macro="" textlink="">
      <xdr:nvSpPr>
        <xdr:cNvPr id="441" name="【公民館】&#10;一人当たり面積最小値テキスト"/>
        <xdr:cNvSpPr txBox="1"/>
      </xdr:nvSpPr>
      <xdr:spPr>
        <a:xfrm>
          <a:off x="22250400" y="183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0.637</a:t>
          </a:r>
          <a:endParaRPr kumimoji="1" lang="ja-JP" altLang="en-US" sz="1000" b="1">
            <a:latin typeface="ＭＳ Ｐゴシック"/>
          </a:endParaRPr>
        </a:p>
      </xdr:txBody>
    </xdr:sp>
    <xdr:clientData/>
  </xdr:oneCellAnchor>
  <xdr:twoCellAnchor>
    <xdr:from>
      <xdr:col>32</xdr:col>
      <xdr:colOff>98425</xdr:colOff>
      <xdr:row>106</xdr:row>
      <xdr:rowOff>127864</xdr:rowOff>
    </xdr:from>
    <xdr:to>
      <xdr:col>32</xdr:col>
      <xdr:colOff>276225</xdr:colOff>
      <xdr:row>106</xdr:row>
      <xdr:rowOff>127864</xdr:rowOff>
    </xdr:to>
    <xdr:cxnSp macro="">
      <xdr:nvCxnSpPr>
        <xdr:cNvPr id="442" name="直線コネクタ 441"/>
        <xdr:cNvCxnSpPr/>
      </xdr:nvCxnSpPr>
      <xdr:spPr>
        <a:xfrm>
          <a:off x="22072600" y="1830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46195</xdr:rowOff>
    </xdr:from>
    <xdr:ext cx="469744" cy="259045"/>
    <xdr:sp macro="" textlink="">
      <xdr:nvSpPr>
        <xdr:cNvPr id="443" name="【公民館】&#10;一人当たり面積最大値テキスト"/>
        <xdr:cNvSpPr txBox="1"/>
      </xdr:nvSpPr>
      <xdr:spPr>
        <a:xfrm>
          <a:off x="22250400" y="170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2.949</a:t>
          </a:r>
          <a:endParaRPr kumimoji="1" lang="ja-JP" altLang="en-US" sz="1000" b="1">
            <a:latin typeface="ＭＳ Ｐゴシック"/>
          </a:endParaRPr>
        </a:p>
      </xdr:txBody>
    </xdr:sp>
    <xdr:clientData/>
  </xdr:oneCellAnchor>
  <xdr:twoCellAnchor>
    <xdr:from>
      <xdr:col>32</xdr:col>
      <xdr:colOff>98425</xdr:colOff>
      <xdr:row>100</xdr:row>
      <xdr:rowOff>99518</xdr:rowOff>
    </xdr:from>
    <xdr:to>
      <xdr:col>32</xdr:col>
      <xdr:colOff>276225</xdr:colOff>
      <xdr:row>100</xdr:row>
      <xdr:rowOff>99518</xdr:rowOff>
    </xdr:to>
    <xdr:cxnSp macro="">
      <xdr:nvCxnSpPr>
        <xdr:cNvPr id="444" name="直線コネクタ 443"/>
        <xdr:cNvCxnSpPr/>
      </xdr:nvCxnSpPr>
      <xdr:spPr>
        <a:xfrm>
          <a:off x="22072600" y="1724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3472</xdr:rowOff>
    </xdr:from>
    <xdr:ext cx="469744" cy="259045"/>
    <xdr:sp macro="" textlink="">
      <xdr:nvSpPr>
        <xdr:cNvPr id="445" name="【公民館】&#10;一人当たり面積平均値テキスト"/>
        <xdr:cNvSpPr txBox="1"/>
      </xdr:nvSpPr>
      <xdr:spPr>
        <a:xfrm>
          <a:off x="22250400" y="1783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152045</xdr:rowOff>
    </xdr:from>
    <xdr:to>
      <xdr:col>32</xdr:col>
      <xdr:colOff>238125</xdr:colOff>
      <xdr:row>105</xdr:row>
      <xdr:rowOff>82195</xdr:rowOff>
    </xdr:to>
    <xdr:sp macro="" textlink="">
      <xdr:nvSpPr>
        <xdr:cNvPr id="446" name="フローチャート : 判断 445"/>
        <xdr:cNvSpPr/>
      </xdr:nvSpPr>
      <xdr:spPr>
        <a:xfrm>
          <a:off x="22110700" y="179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101752</xdr:rowOff>
    </xdr:from>
    <xdr:to>
      <xdr:col>32</xdr:col>
      <xdr:colOff>238125</xdr:colOff>
      <xdr:row>106</xdr:row>
      <xdr:rowOff>31902</xdr:rowOff>
    </xdr:to>
    <xdr:sp macro="" textlink="">
      <xdr:nvSpPr>
        <xdr:cNvPr id="452" name="円/楕円 451"/>
        <xdr:cNvSpPr/>
      </xdr:nvSpPr>
      <xdr:spPr>
        <a:xfrm>
          <a:off x="22110700" y="18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80179</xdr:rowOff>
    </xdr:from>
    <xdr:ext cx="469744" cy="259045"/>
    <xdr:sp macro="" textlink="">
      <xdr:nvSpPr>
        <xdr:cNvPr id="453" name="【公民館】&#10;一人当たり面積該当値テキスト"/>
        <xdr:cNvSpPr txBox="1"/>
      </xdr:nvSpPr>
      <xdr:spPr>
        <a:xfrm>
          <a:off x="22250400" y="180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道路及び橋りょう・トンネルについては、限られた予算で必要箇所の改良等を行っているが、老朽化等に対応できていない状況である。今後も状況を見定めながら、随時改良等を行っていく予定である。</a:t>
          </a:r>
          <a:endParaRPr lang="ja-JP" altLang="ja-JP" sz="1400">
            <a:effectLst/>
          </a:endParaRPr>
        </a:p>
        <a:p>
          <a:r>
            <a:rPr kumimoji="1" lang="ja-JP" altLang="ja-JP" sz="1100">
              <a:solidFill>
                <a:schemeClr val="dk1"/>
              </a:solidFill>
              <a:effectLst/>
              <a:latin typeface="+mn-lt"/>
              <a:ea typeface="+mn-ea"/>
              <a:cs typeface="+mn-cs"/>
            </a:rPr>
            <a:t>　公営住宅については、必要に応じて住宅の修繕を行っている。また、住宅の建設も継続して行っていく予定であるため、今後、減価償却率が減少していくと考えられる。</a:t>
          </a:r>
          <a:endParaRPr lang="ja-JP" altLang="ja-JP" sz="1400">
            <a:effectLst/>
          </a:endParaRPr>
        </a:p>
        <a:p>
          <a:r>
            <a:rPr kumimoji="1" lang="ja-JP" altLang="ja-JP" sz="1100">
              <a:solidFill>
                <a:schemeClr val="dk1"/>
              </a:solidFill>
              <a:effectLst/>
              <a:latin typeface="+mn-lt"/>
              <a:ea typeface="+mn-ea"/>
              <a:cs typeface="+mn-cs"/>
            </a:rPr>
            <a:t>　学校施設については、平成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年度の小学校統廃合に伴い、平成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年度に小学校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校の校舎を</a:t>
          </a:r>
          <a:r>
            <a:rPr kumimoji="1" lang="ja-JP" altLang="ja-JP" sz="1100">
              <a:solidFill>
                <a:schemeClr val="dk1"/>
              </a:solidFill>
              <a:effectLst/>
              <a:latin typeface="+mn-lt"/>
              <a:ea typeface="+mn-ea"/>
              <a:cs typeface="+mn-cs"/>
            </a:rPr>
            <a:t>建設し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いるため、減価償却率は低くなっている。今後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中学校屋内運動場の改修工事等も見込まれるため、減価償却率は減少していくと考えられる。</a:t>
          </a:r>
          <a:endParaRPr lang="ja-JP" altLang="ja-JP" sz="1400">
            <a:effectLst/>
          </a:endParaRPr>
        </a:p>
        <a:p>
          <a:r>
            <a:rPr kumimoji="1" lang="ja-JP" altLang="ja-JP" sz="1100">
              <a:solidFill>
                <a:schemeClr val="dk1"/>
              </a:solidFill>
              <a:effectLst/>
              <a:latin typeface="+mn-lt"/>
              <a:ea typeface="+mn-ea"/>
              <a:cs typeface="+mn-cs"/>
            </a:rPr>
            <a:t>　公民館については、廃校になった学校施設を公民館として活用しているところもあり、減価償却率は高くなっている。今後も大規模な改修等は予定されておらず、減価償却率は増加していくと考えられる。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施設全体として、固定資産台帳の情報を基に適正管理に努める。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
3,979
207.58
4,346,561
3,984,788
232,565
2,370,872
3,539,172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3" name="正方形/長方形 5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0" name="正方形/長方形 59"/>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1" name="正方形/長方形 6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68" name="正方形/長方形 6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69" name="正方形/長方形 6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76" name="正方形/長方形 7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77" name="正方形/長方形 7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84" name="正方形/長方形 8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85" name="正方形/長方形 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86" name="正方形/長方形 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7" name="正方形/長方形 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8" name="正方形/長方形 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9" name="正方形/長方形 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0" name="正方形/長方形 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1" name="正方形/長方形 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92" name="正方形/長方形 9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93" name="正方形/長方形 9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4" name="正方形/長方形 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5" name="正方形/長方形 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96" name="正方形/長方形 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7" name="正方形/長方形 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8" name="正方形/長方形 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9" name="正方形/長方形 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00" name="正方形/長方形 9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01" name="正方形/長方形 10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2" name="正方形/長方形 1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3" name="正方形/長方形 1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4" name="正方形/長方形 1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5" name="正方形/長方形 1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06" name="正方形/長方形 1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7" name="正方形/長方形 1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08" name="正方形/長方形 10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09" name="正方形/長方形 10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0" name="正方形/長方形 1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1" name="正方形/長方形 1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2" name="正方形/長方形 1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3" name="正方形/長方形 1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4" name="正方形/長方形 1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5" name="正方形/長方形 1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16" name="正方形/長方形 115"/>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17" name="正方形/長方形 11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8" name="正方形/長方形 1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9" name="正方形/長方形 1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20" name="正方形/長方形 1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21" name="正方形/長方形 1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22" name="正方形/長方形 1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23" name="正方形/長方形 1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24" name="正方形/長方形 12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25" name="正方形/長方形 1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126" name="正方形/長方形 12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127" name="正方形/長方形 12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128" name="正方形/長方形 12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129" name="正方形/長方形 12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30" name="正方形/長方形 12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31" name="正方形/長方形 13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132" name="正方形/長方形 13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133" name="正方形/長方形 13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134" name="正方形/長方形 13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135" name="正方形/長方形 13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36" name="正方形/長方形 13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137" name="正方形/長方形 1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8" name="正方形/長方形 1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9" name="正方形/長方形 1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40" name="正方形/長方形 1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41" name="正方形/長方形 1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42" name="正方形/長方形 1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3" name="正方形/長方形 1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44" name="正方形/長方形 14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145" name="テキスト ボックス 1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146" name="直線コネクタ 1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147" name="テキスト ボックス 1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148" name="直線コネクタ 1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149" name="テキスト ボックス 1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150" name="直線コネクタ 1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151" name="テキスト ボックス 1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152" name="直線コネクタ 1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153" name="テキスト ボックス 1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154" name="直線コネクタ 1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155" name="テキスト ボックス 1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156" name="直線コネクタ 1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157" name="テキスト ボックス 1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158" name="直線コネクタ 1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159" name="テキスト ボックス 1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16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104775</xdr:rowOff>
    </xdr:from>
    <xdr:to>
      <xdr:col>23</xdr:col>
      <xdr:colOff>516889</xdr:colOff>
      <xdr:row>108</xdr:row>
      <xdr:rowOff>120014</xdr:rowOff>
    </xdr:to>
    <xdr:cxnSp macro="">
      <xdr:nvCxnSpPr>
        <xdr:cNvPr id="161" name="直線コネクタ 160"/>
        <xdr:cNvCxnSpPr/>
      </xdr:nvCxnSpPr>
      <xdr:spPr>
        <a:xfrm flipV="1">
          <a:off x="16318864" y="17249775"/>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123841</xdr:rowOff>
    </xdr:from>
    <xdr:ext cx="405111" cy="259045"/>
    <xdr:sp macro="" textlink="">
      <xdr:nvSpPr>
        <xdr:cNvPr id="162" name="【庁舎】&#10;有形固定資産減価償却率最小値テキスト"/>
        <xdr:cNvSpPr txBox="1"/>
      </xdr:nvSpPr>
      <xdr:spPr>
        <a:xfrm>
          <a:off x="16408400"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428625</xdr:colOff>
      <xdr:row>108</xdr:row>
      <xdr:rowOff>120014</xdr:rowOff>
    </xdr:from>
    <xdr:to>
      <xdr:col>23</xdr:col>
      <xdr:colOff>606425</xdr:colOff>
      <xdr:row>108</xdr:row>
      <xdr:rowOff>120014</xdr:rowOff>
    </xdr:to>
    <xdr:cxnSp macro="">
      <xdr:nvCxnSpPr>
        <xdr:cNvPr id="163" name="直線コネクタ 162"/>
        <xdr:cNvCxnSpPr/>
      </xdr:nvCxnSpPr>
      <xdr:spPr>
        <a:xfrm>
          <a:off x="16230600" y="1863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51452</xdr:rowOff>
    </xdr:from>
    <xdr:ext cx="405111" cy="259045"/>
    <xdr:sp macro="" textlink="">
      <xdr:nvSpPr>
        <xdr:cNvPr id="164" name="【庁舎】&#10;有形固定資産減価償却率最大値テキスト"/>
        <xdr:cNvSpPr txBox="1"/>
      </xdr:nvSpPr>
      <xdr:spPr>
        <a:xfrm>
          <a:off x="16408400" y="1702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100</xdr:row>
      <xdr:rowOff>104775</xdr:rowOff>
    </xdr:from>
    <xdr:to>
      <xdr:col>23</xdr:col>
      <xdr:colOff>606425</xdr:colOff>
      <xdr:row>100</xdr:row>
      <xdr:rowOff>104775</xdr:rowOff>
    </xdr:to>
    <xdr:cxnSp macro="">
      <xdr:nvCxnSpPr>
        <xdr:cNvPr id="165" name="直線コネクタ 164"/>
        <xdr:cNvCxnSpPr/>
      </xdr:nvCxnSpPr>
      <xdr:spPr>
        <a:xfrm>
          <a:off x="16230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21607</xdr:rowOff>
    </xdr:from>
    <xdr:ext cx="405111" cy="259045"/>
    <xdr:sp macro="" textlink="">
      <xdr:nvSpPr>
        <xdr:cNvPr id="166" name="【庁舎】&#10;有形固定資産減価償却率平均値テキスト"/>
        <xdr:cNvSpPr txBox="1"/>
      </xdr:nvSpPr>
      <xdr:spPr>
        <a:xfrm>
          <a:off x="16408400" y="1733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170180</xdr:rowOff>
    </xdr:from>
    <xdr:to>
      <xdr:col>23</xdr:col>
      <xdr:colOff>568325</xdr:colOff>
      <xdr:row>102</xdr:row>
      <xdr:rowOff>100330</xdr:rowOff>
    </xdr:to>
    <xdr:sp macro="" textlink="">
      <xdr:nvSpPr>
        <xdr:cNvPr id="167" name="フローチャート : 判断 166"/>
        <xdr:cNvSpPr/>
      </xdr:nvSpPr>
      <xdr:spPr>
        <a:xfrm>
          <a:off x="162687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168" name="テキスト ボックス 1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169" name="テキスト ボックス 1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170" name="テキスト ボックス 1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171" name="テキスト ボックス 1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172" name="テキスト ボックス 1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27305</xdr:rowOff>
    </xdr:from>
    <xdr:to>
      <xdr:col>23</xdr:col>
      <xdr:colOff>568325</xdr:colOff>
      <xdr:row>108</xdr:row>
      <xdr:rowOff>128905</xdr:rowOff>
    </xdr:to>
    <xdr:sp macro="" textlink="">
      <xdr:nvSpPr>
        <xdr:cNvPr id="173" name="円/楕円 172"/>
        <xdr:cNvSpPr/>
      </xdr:nvSpPr>
      <xdr:spPr>
        <a:xfrm>
          <a:off x="162687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113682</xdr:rowOff>
    </xdr:from>
    <xdr:ext cx="405111" cy="259045"/>
    <xdr:sp macro="" textlink="">
      <xdr:nvSpPr>
        <xdr:cNvPr id="174" name="【庁舎】&#10;有形固定資産減価償却率該当値テキスト"/>
        <xdr:cNvSpPr txBox="1"/>
      </xdr:nvSpPr>
      <xdr:spPr>
        <a:xfrm>
          <a:off x="16408400" y="184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175" name="正方形/長方形 17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76" name="正方形/長方形 1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77" name="正方形/長方形 1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78" name="正方形/長方形 1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79" name="正方形/長方形 1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80" name="正方形/長方形 1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81" name="正方形/長方形 1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82" name="正方形/長方形 18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183" name="テキスト ボックス 1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184" name="直線コネクタ 1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185" name="直線コネクタ 1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186" name="テキスト ボックス 1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187" name="直線コネクタ 1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188" name="テキスト ボックス 1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189" name="直線コネクタ 1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190" name="テキスト ボックス 1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191" name="直線コネクタ 1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192" name="テキスト ボックス 1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193" name="直線コネクタ 1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194" name="テキスト ボックス 1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19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70714</xdr:rowOff>
    </xdr:from>
    <xdr:to>
      <xdr:col>32</xdr:col>
      <xdr:colOff>186689</xdr:colOff>
      <xdr:row>107</xdr:row>
      <xdr:rowOff>31852</xdr:rowOff>
    </xdr:to>
    <xdr:cxnSp macro="">
      <xdr:nvCxnSpPr>
        <xdr:cNvPr id="196" name="直線コネクタ 195"/>
        <xdr:cNvCxnSpPr/>
      </xdr:nvCxnSpPr>
      <xdr:spPr>
        <a:xfrm flipV="1">
          <a:off x="22160864" y="1721571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35679</xdr:rowOff>
    </xdr:from>
    <xdr:ext cx="469744" cy="259045"/>
    <xdr:sp macro="" textlink="">
      <xdr:nvSpPr>
        <xdr:cNvPr id="197" name="【庁舎】&#10;一人当たり面積最小値テキスト"/>
        <xdr:cNvSpPr txBox="1"/>
      </xdr:nvSpPr>
      <xdr:spPr>
        <a:xfrm>
          <a:off x="22250400" y="183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0.472</a:t>
          </a:r>
          <a:endParaRPr kumimoji="1" lang="ja-JP" altLang="en-US" sz="1000" b="1">
            <a:latin typeface="ＭＳ Ｐゴシック"/>
          </a:endParaRPr>
        </a:p>
      </xdr:txBody>
    </xdr:sp>
    <xdr:clientData/>
  </xdr:oneCellAnchor>
  <xdr:twoCellAnchor>
    <xdr:from>
      <xdr:col>32</xdr:col>
      <xdr:colOff>98425</xdr:colOff>
      <xdr:row>107</xdr:row>
      <xdr:rowOff>31852</xdr:rowOff>
    </xdr:from>
    <xdr:to>
      <xdr:col>32</xdr:col>
      <xdr:colOff>276225</xdr:colOff>
      <xdr:row>107</xdr:row>
      <xdr:rowOff>31852</xdr:rowOff>
    </xdr:to>
    <xdr:cxnSp macro="">
      <xdr:nvCxnSpPr>
        <xdr:cNvPr id="198" name="直線コネクタ 197"/>
        <xdr:cNvCxnSpPr/>
      </xdr:nvCxnSpPr>
      <xdr:spPr>
        <a:xfrm>
          <a:off x="22072600" y="183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17391</xdr:rowOff>
    </xdr:from>
    <xdr:ext cx="469744" cy="259045"/>
    <xdr:sp macro="" textlink="">
      <xdr:nvSpPr>
        <xdr:cNvPr id="199" name="【庁舎】&#10;一人当たり面積最大値テキスト"/>
        <xdr:cNvSpPr txBox="1"/>
      </xdr:nvSpPr>
      <xdr:spPr>
        <a:xfrm>
          <a:off x="22250400" y="1699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a:t>
          </a:r>
          <a:endParaRPr kumimoji="1" lang="ja-JP" altLang="en-US" sz="1000" b="1">
            <a:latin typeface="ＭＳ Ｐゴシック"/>
          </a:endParaRPr>
        </a:p>
      </xdr:txBody>
    </xdr:sp>
    <xdr:clientData/>
  </xdr:oneCellAnchor>
  <xdr:twoCellAnchor>
    <xdr:from>
      <xdr:col>32</xdr:col>
      <xdr:colOff>98425</xdr:colOff>
      <xdr:row>100</xdr:row>
      <xdr:rowOff>70714</xdr:rowOff>
    </xdr:from>
    <xdr:to>
      <xdr:col>32</xdr:col>
      <xdr:colOff>276225</xdr:colOff>
      <xdr:row>100</xdr:row>
      <xdr:rowOff>70714</xdr:rowOff>
    </xdr:to>
    <xdr:cxnSp macro="">
      <xdr:nvCxnSpPr>
        <xdr:cNvPr id="200" name="直線コネクタ 199"/>
        <xdr:cNvCxnSpPr/>
      </xdr:nvCxnSpPr>
      <xdr:spPr>
        <a:xfrm>
          <a:off x="22072600" y="1721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46905</xdr:rowOff>
    </xdr:from>
    <xdr:ext cx="469744" cy="259045"/>
    <xdr:sp macro="" textlink="">
      <xdr:nvSpPr>
        <xdr:cNvPr id="201" name="【庁舎】&#10;一人当たり面積平均値テキスト"/>
        <xdr:cNvSpPr txBox="1"/>
      </xdr:nvSpPr>
      <xdr:spPr>
        <a:xfrm>
          <a:off x="22250400" y="1804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0.753</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24028</xdr:rowOff>
    </xdr:from>
    <xdr:to>
      <xdr:col>32</xdr:col>
      <xdr:colOff>238125</xdr:colOff>
      <xdr:row>106</xdr:row>
      <xdr:rowOff>125628</xdr:rowOff>
    </xdr:to>
    <xdr:sp macro="" textlink="">
      <xdr:nvSpPr>
        <xdr:cNvPr id="202" name="フローチャート : 判断 201"/>
        <xdr:cNvSpPr/>
      </xdr:nvSpPr>
      <xdr:spPr>
        <a:xfrm>
          <a:off x="22110700" y="1819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03" name="テキスト ボックス 2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04" name="テキスト ボックス 2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05" name="テキスト ボックス 2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06" name="テキスト ボックス 2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07" name="テキスト ボックス 2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152502</xdr:rowOff>
    </xdr:from>
    <xdr:to>
      <xdr:col>32</xdr:col>
      <xdr:colOff>238125</xdr:colOff>
      <xdr:row>107</xdr:row>
      <xdr:rowOff>82652</xdr:rowOff>
    </xdr:to>
    <xdr:sp macro="" textlink="">
      <xdr:nvSpPr>
        <xdr:cNvPr id="208" name="円/楕円 207"/>
        <xdr:cNvSpPr/>
      </xdr:nvSpPr>
      <xdr:spPr>
        <a:xfrm>
          <a:off x="22110700" y="183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67429</xdr:rowOff>
    </xdr:from>
    <xdr:ext cx="469744" cy="259045"/>
    <xdr:sp macro="" textlink="">
      <xdr:nvSpPr>
        <xdr:cNvPr id="209" name="【庁舎】&#10;一人当たり面積該当値テキスト"/>
        <xdr:cNvSpPr txBox="1"/>
      </xdr:nvSpPr>
      <xdr:spPr>
        <a:xfrm>
          <a:off x="22250400" y="1824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210" name="正方形/長方形 20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11" name="正方形/長方形 2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12" name="テキスト ボックス 21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年度に庁舎耐震改修工事を行ったため、減価償却率が低くなっている。今後しばらくは、必要最小限の修繕工事のみ行う予定である。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4346561</v>
      </c>
      <c r="BO4" s="409"/>
      <c r="BP4" s="409"/>
      <c r="BQ4" s="409"/>
      <c r="BR4" s="409"/>
      <c r="BS4" s="409"/>
      <c r="BT4" s="409"/>
      <c r="BU4" s="410"/>
      <c r="BV4" s="408">
        <v>3905830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9.8000000000000007</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3984788</v>
      </c>
      <c r="BO5" s="414"/>
      <c r="BP5" s="414"/>
      <c r="BQ5" s="414"/>
      <c r="BR5" s="414"/>
      <c r="BS5" s="414"/>
      <c r="BT5" s="414"/>
      <c r="BU5" s="415"/>
      <c r="BV5" s="413">
        <v>3458868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75.7</v>
      </c>
      <c r="CU5" s="384"/>
      <c r="CV5" s="384"/>
      <c r="CW5" s="384"/>
      <c r="CX5" s="384"/>
      <c r="CY5" s="384"/>
      <c r="CZ5" s="384"/>
      <c r="DA5" s="385"/>
      <c r="DB5" s="383">
        <v>78.599999999999994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361773</v>
      </c>
      <c r="BO6" s="414"/>
      <c r="BP6" s="414"/>
      <c r="BQ6" s="414"/>
      <c r="BR6" s="414"/>
      <c r="BS6" s="414"/>
      <c r="BT6" s="414"/>
      <c r="BU6" s="415"/>
      <c r="BV6" s="413">
        <v>446962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79.3</v>
      </c>
      <c r="CU6" s="560"/>
      <c r="CV6" s="560"/>
      <c r="CW6" s="560"/>
      <c r="CX6" s="560"/>
      <c r="CY6" s="560"/>
      <c r="CZ6" s="560"/>
      <c r="DA6" s="561"/>
      <c r="DB6" s="559">
        <v>82.6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129208</v>
      </c>
      <c r="BO7" s="414"/>
      <c r="BP7" s="414"/>
      <c r="BQ7" s="414"/>
      <c r="BR7" s="414"/>
      <c r="BS7" s="414"/>
      <c r="BT7" s="414"/>
      <c r="BU7" s="415"/>
      <c r="BV7" s="413">
        <v>266707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2370872</v>
      </c>
      <c r="CU7" s="414"/>
      <c r="CV7" s="414"/>
      <c r="CW7" s="414"/>
      <c r="CX7" s="414"/>
      <c r="CY7" s="414"/>
      <c r="CZ7" s="414"/>
      <c r="DA7" s="415"/>
      <c r="DB7" s="413">
        <v>2291654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232565</v>
      </c>
      <c r="BO8" s="414"/>
      <c r="BP8" s="414"/>
      <c r="BQ8" s="414"/>
      <c r="BR8" s="414"/>
      <c r="BS8" s="414"/>
      <c r="BT8" s="414"/>
      <c r="BU8" s="415"/>
      <c r="BV8" s="413">
        <v>180255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3698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52310</v>
      </c>
      <c r="BO9" s="414"/>
      <c r="BP9" s="414"/>
      <c r="BQ9" s="414"/>
      <c r="BR9" s="414"/>
      <c r="BS9" s="414"/>
      <c r="BT9" s="414"/>
      <c r="BU9" s="415"/>
      <c r="BV9" s="413">
        <v>64551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4249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114660</v>
      </c>
      <c r="BO10" s="414"/>
      <c r="BP10" s="414"/>
      <c r="BQ10" s="414"/>
      <c r="BR10" s="414"/>
      <c r="BS10" s="414"/>
      <c r="BT10" s="414"/>
      <c r="BU10" s="415"/>
      <c r="BV10" s="413">
        <v>63933</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3981</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50000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3979</v>
      </c>
      <c r="S13" s="515"/>
      <c r="T13" s="515"/>
      <c r="U13" s="515"/>
      <c r="V13" s="516"/>
      <c r="W13" s="502" t="s">
        <v>123</v>
      </c>
      <c r="X13" s="426"/>
      <c r="Y13" s="426"/>
      <c r="Z13" s="426"/>
      <c r="AA13" s="426"/>
      <c r="AB13" s="427"/>
      <c r="AC13" s="389">
        <v>355</v>
      </c>
      <c r="AD13" s="390"/>
      <c r="AE13" s="390"/>
      <c r="AF13" s="390"/>
      <c r="AG13" s="391"/>
      <c r="AH13" s="389">
        <v>410</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66970</v>
      </c>
      <c r="BO13" s="414"/>
      <c r="BP13" s="414"/>
      <c r="BQ13" s="414"/>
      <c r="BR13" s="414"/>
      <c r="BS13" s="414"/>
      <c r="BT13" s="414"/>
      <c r="BU13" s="415"/>
      <c r="BV13" s="413">
        <v>78484</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5.5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4102</v>
      </c>
      <c r="S14" s="515"/>
      <c r="T14" s="515"/>
      <c r="U14" s="515"/>
      <c r="V14" s="516"/>
      <c r="W14" s="517"/>
      <c r="X14" s="429"/>
      <c r="Y14" s="429"/>
      <c r="Z14" s="429"/>
      <c r="AA14" s="429"/>
      <c r="AB14" s="430"/>
      <c r="AC14" s="507">
        <v>19.8</v>
      </c>
      <c r="AD14" s="508"/>
      <c r="AE14" s="508"/>
      <c r="AF14" s="508"/>
      <c r="AG14" s="509"/>
      <c r="AH14" s="507">
        <v>18.7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121</v>
      </c>
      <c r="CU14" s="486"/>
      <c r="CV14" s="486"/>
      <c r="CW14" s="486"/>
      <c r="CX14" s="486"/>
      <c r="CY14" s="486"/>
      <c r="CZ14" s="486"/>
      <c r="DA14" s="487"/>
      <c r="DB14" s="518">
        <v>1.1000000000000001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4100</v>
      </c>
      <c r="S15" s="515"/>
      <c r="T15" s="515"/>
      <c r="U15" s="515"/>
      <c r="V15" s="516"/>
      <c r="W15" s="502" t="s">
        <v>130</v>
      </c>
      <c r="X15" s="426"/>
      <c r="Y15" s="426"/>
      <c r="Z15" s="426"/>
      <c r="AA15" s="426"/>
      <c r="AB15" s="427"/>
      <c r="AC15" s="389">
        <v>476</v>
      </c>
      <c r="AD15" s="390"/>
      <c r="AE15" s="390"/>
      <c r="AF15" s="390"/>
      <c r="AG15" s="391"/>
      <c r="AH15" s="389">
        <v>622</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277804</v>
      </c>
      <c r="BO15" s="409"/>
      <c r="BP15" s="409"/>
      <c r="BQ15" s="409"/>
      <c r="BR15" s="409"/>
      <c r="BS15" s="409"/>
      <c r="BT15" s="409"/>
      <c r="BU15" s="410"/>
      <c r="BV15" s="408">
        <v>259868</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26.5</v>
      </c>
      <c r="AD16" s="508"/>
      <c r="AE16" s="508"/>
      <c r="AF16" s="508"/>
      <c r="AG16" s="509"/>
      <c r="AH16" s="507">
        <v>28.3</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2194591</v>
      </c>
      <c r="BO16" s="414"/>
      <c r="BP16" s="414"/>
      <c r="BQ16" s="414"/>
      <c r="BR16" s="414"/>
      <c r="BS16" s="414"/>
      <c r="BT16" s="414"/>
      <c r="BU16" s="415"/>
      <c r="BV16" s="413">
        <v>2113689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963</v>
      </c>
      <c r="AD17" s="390"/>
      <c r="AE17" s="390"/>
      <c r="AF17" s="390"/>
      <c r="AG17" s="391"/>
      <c r="AH17" s="389">
        <v>1166</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340495</v>
      </c>
      <c r="BO17" s="414"/>
      <c r="BP17" s="414"/>
      <c r="BQ17" s="414"/>
      <c r="BR17" s="414"/>
      <c r="BS17" s="414"/>
      <c r="BT17" s="414"/>
      <c r="BU17" s="415"/>
      <c r="BV17" s="413">
        <v>323058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140</v>
      </c>
      <c r="C18" s="476"/>
      <c r="D18" s="476"/>
      <c r="E18" s="477"/>
      <c r="F18" s="477"/>
      <c r="G18" s="477"/>
      <c r="H18" s="477"/>
      <c r="I18" s="477"/>
      <c r="J18" s="477"/>
      <c r="K18" s="477"/>
      <c r="L18" s="478">
        <v>207.58</v>
      </c>
      <c r="M18" s="478"/>
      <c r="N18" s="478"/>
      <c r="O18" s="478"/>
      <c r="P18" s="478"/>
      <c r="Q18" s="478"/>
      <c r="R18" s="479"/>
      <c r="S18" s="479"/>
      <c r="T18" s="479"/>
      <c r="U18" s="479"/>
      <c r="V18" s="480"/>
      <c r="W18" s="494"/>
      <c r="X18" s="495"/>
      <c r="Y18" s="495"/>
      <c r="Z18" s="495"/>
      <c r="AA18" s="495"/>
      <c r="AB18" s="503"/>
      <c r="AC18" s="377">
        <v>53.7</v>
      </c>
      <c r="AD18" s="378"/>
      <c r="AE18" s="378"/>
      <c r="AF18" s="378"/>
      <c r="AG18" s="481"/>
      <c r="AH18" s="377">
        <v>53</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1872046</v>
      </c>
      <c r="BO18" s="414"/>
      <c r="BP18" s="414"/>
      <c r="BQ18" s="414"/>
      <c r="BR18" s="414"/>
      <c r="BS18" s="414"/>
      <c r="BT18" s="414"/>
      <c r="BU18" s="415"/>
      <c r="BV18" s="413">
        <v>1859271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142</v>
      </c>
      <c r="C19" s="476"/>
      <c r="D19" s="476"/>
      <c r="E19" s="477"/>
      <c r="F19" s="477"/>
      <c r="G19" s="477"/>
      <c r="H19" s="477"/>
      <c r="I19" s="477"/>
      <c r="J19" s="477"/>
      <c r="K19" s="477"/>
      <c r="L19" s="483">
        <v>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2953878</v>
      </c>
      <c r="BO19" s="414"/>
      <c r="BP19" s="414"/>
      <c r="BQ19" s="414"/>
      <c r="BR19" s="414"/>
      <c r="BS19" s="414"/>
      <c r="BT19" s="414"/>
      <c r="BU19" s="415"/>
      <c r="BV19" s="413">
        <v>2906827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144</v>
      </c>
      <c r="C20" s="476"/>
      <c r="D20" s="476"/>
      <c r="E20" s="477"/>
      <c r="F20" s="477"/>
      <c r="G20" s="477"/>
      <c r="H20" s="477"/>
      <c r="I20" s="477"/>
      <c r="J20" s="477"/>
      <c r="K20" s="477"/>
      <c r="L20" s="483">
        <v>1368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3539172</v>
      </c>
      <c r="BO23" s="414"/>
      <c r="BP23" s="414"/>
      <c r="BQ23" s="414"/>
      <c r="BR23" s="414"/>
      <c r="BS23" s="414"/>
      <c r="BT23" s="414"/>
      <c r="BU23" s="415"/>
      <c r="BV23" s="413">
        <v>3569265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153</v>
      </c>
      <c r="F24" s="387"/>
      <c r="G24" s="387"/>
      <c r="H24" s="387"/>
      <c r="I24" s="387"/>
      <c r="J24" s="387"/>
      <c r="K24" s="388"/>
      <c r="L24" s="389">
        <v>1</v>
      </c>
      <c r="M24" s="390"/>
      <c r="N24" s="390"/>
      <c r="O24" s="390"/>
      <c r="P24" s="391"/>
      <c r="Q24" s="389">
        <v>7450</v>
      </c>
      <c r="R24" s="390"/>
      <c r="S24" s="390"/>
      <c r="T24" s="390"/>
      <c r="U24" s="390"/>
      <c r="V24" s="391"/>
      <c r="W24" s="455"/>
      <c r="X24" s="446"/>
      <c r="Y24" s="447"/>
      <c r="Z24" s="386" t="s">
        <v>154</v>
      </c>
      <c r="AA24" s="387"/>
      <c r="AB24" s="387"/>
      <c r="AC24" s="387"/>
      <c r="AD24" s="387"/>
      <c r="AE24" s="387"/>
      <c r="AF24" s="387"/>
      <c r="AG24" s="388"/>
      <c r="AH24" s="389">
        <v>64</v>
      </c>
      <c r="AI24" s="390"/>
      <c r="AJ24" s="390"/>
      <c r="AK24" s="390"/>
      <c r="AL24" s="391"/>
      <c r="AM24" s="389">
        <v>184896</v>
      </c>
      <c r="AN24" s="390"/>
      <c r="AO24" s="390"/>
      <c r="AP24" s="390"/>
      <c r="AQ24" s="390"/>
      <c r="AR24" s="391"/>
      <c r="AS24" s="389">
        <v>2889</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3474908</v>
      </c>
      <c r="BO24" s="414"/>
      <c r="BP24" s="414"/>
      <c r="BQ24" s="414"/>
      <c r="BR24" s="414"/>
      <c r="BS24" s="414"/>
      <c r="BT24" s="414"/>
      <c r="BU24" s="415"/>
      <c r="BV24" s="413">
        <v>3494420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156</v>
      </c>
      <c r="F25" s="387"/>
      <c r="G25" s="387"/>
      <c r="H25" s="387"/>
      <c r="I25" s="387"/>
      <c r="J25" s="387"/>
      <c r="K25" s="388"/>
      <c r="L25" s="389">
        <v>1</v>
      </c>
      <c r="M25" s="390"/>
      <c r="N25" s="390"/>
      <c r="O25" s="390"/>
      <c r="P25" s="391"/>
      <c r="Q25" s="389">
        <v>5720</v>
      </c>
      <c r="R25" s="390"/>
      <c r="S25" s="390"/>
      <c r="T25" s="390"/>
      <c r="U25" s="390"/>
      <c r="V25" s="391"/>
      <c r="W25" s="455"/>
      <c r="X25" s="446"/>
      <c r="Y25" s="447"/>
      <c r="Z25" s="386" t="s">
        <v>157</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57277</v>
      </c>
      <c r="BO25" s="409"/>
      <c r="BP25" s="409"/>
      <c r="BQ25" s="409"/>
      <c r="BR25" s="409"/>
      <c r="BS25" s="409"/>
      <c r="BT25" s="409"/>
      <c r="BU25" s="410"/>
      <c r="BV25" s="408">
        <v>94154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159</v>
      </c>
      <c r="F26" s="387"/>
      <c r="G26" s="387"/>
      <c r="H26" s="387"/>
      <c r="I26" s="387"/>
      <c r="J26" s="387"/>
      <c r="K26" s="388"/>
      <c r="L26" s="389">
        <v>1</v>
      </c>
      <c r="M26" s="390"/>
      <c r="N26" s="390"/>
      <c r="O26" s="390"/>
      <c r="P26" s="391"/>
      <c r="Q26" s="389">
        <v>5130</v>
      </c>
      <c r="R26" s="390"/>
      <c r="S26" s="390"/>
      <c r="T26" s="390"/>
      <c r="U26" s="390"/>
      <c r="V26" s="391"/>
      <c r="W26" s="455"/>
      <c r="X26" s="446"/>
      <c r="Y26" s="447"/>
      <c r="Z26" s="386" t="s">
        <v>160</v>
      </c>
      <c r="AA26" s="468"/>
      <c r="AB26" s="468"/>
      <c r="AC26" s="468"/>
      <c r="AD26" s="468"/>
      <c r="AE26" s="468"/>
      <c r="AF26" s="468"/>
      <c r="AG26" s="469"/>
      <c r="AH26" s="389" t="s">
        <v>121</v>
      </c>
      <c r="AI26" s="390"/>
      <c r="AJ26" s="390"/>
      <c r="AK26" s="390"/>
      <c r="AL26" s="391"/>
      <c r="AM26" s="389" t="s">
        <v>121</v>
      </c>
      <c r="AN26" s="390"/>
      <c r="AO26" s="390"/>
      <c r="AP26" s="390"/>
      <c r="AQ26" s="390"/>
      <c r="AR26" s="391"/>
      <c r="AS26" s="389" t="s">
        <v>121</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162</v>
      </c>
      <c r="F27" s="387"/>
      <c r="G27" s="387"/>
      <c r="H27" s="387"/>
      <c r="I27" s="387"/>
      <c r="J27" s="387"/>
      <c r="K27" s="388"/>
      <c r="L27" s="389">
        <v>1</v>
      </c>
      <c r="M27" s="390"/>
      <c r="N27" s="390"/>
      <c r="O27" s="390"/>
      <c r="P27" s="391"/>
      <c r="Q27" s="389">
        <v>2980</v>
      </c>
      <c r="R27" s="390"/>
      <c r="S27" s="390"/>
      <c r="T27" s="390"/>
      <c r="U27" s="390"/>
      <c r="V27" s="391"/>
      <c r="W27" s="455"/>
      <c r="X27" s="446"/>
      <c r="Y27" s="447"/>
      <c r="Z27" s="386" t="s">
        <v>163</v>
      </c>
      <c r="AA27" s="387"/>
      <c r="AB27" s="387"/>
      <c r="AC27" s="387"/>
      <c r="AD27" s="387"/>
      <c r="AE27" s="387"/>
      <c r="AF27" s="387"/>
      <c r="AG27" s="388"/>
      <c r="AH27" s="389" t="s">
        <v>121</v>
      </c>
      <c r="AI27" s="390"/>
      <c r="AJ27" s="390"/>
      <c r="AK27" s="390"/>
      <c r="AL27" s="391"/>
      <c r="AM27" s="389" t="s">
        <v>121</v>
      </c>
      <c r="AN27" s="390"/>
      <c r="AO27" s="390"/>
      <c r="AP27" s="390"/>
      <c r="AQ27" s="390"/>
      <c r="AR27" s="391"/>
      <c r="AS27" s="389" t="s">
        <v>121</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t="s">
        <v>121</v>
      </c>
      <c r="BO27" s="417"/>
      <c r="BP27" s="417"/>
      <c r="BQ27" s="417"/>
      <c r="BR27" s="417"/>
      <c r="BS27" s="417"/>
      <c r="BT27" s="417"/>
      <c r="BU27" s="418"/>
      <c r="BV27" s="416" t="s">
        <v>121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2450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1168227</v>
      </c>
      <c r="BO28" s="409"/>
      <c r="BP28" s="409"/>
      <c r="BQ28" s="409"/>
      <c r="BR28" s="409"/>
      <c r="BS28" s="409"/>
      <c r="BT28" s="409"/>
      <c r="BU28" s="410"/>
      <c r="BV28" s="408">
        <v>1153567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8</v>
      </c>
      <c r="M29" s="390"/>
      <c r="N29" s="390"/>
      <c r="O29" s="390"/>
      <c r="P29" s="391"/>
      <c r="Q29" s="389">
        <v>2230</v>
      </c>
      <c r="R29" s="390"/>
      <c r="S29" s="390"/>
      <c r="T29" s="390"/>
      <c r="U29" s="390"/>
      <c r="V29" s="391"/>
      <c r="W29" s="456"/>
      <c r="X29" s="457"/>
      <c r="Y29" s="458"/>
      <c r="Z29" s="386" t="s">
        <v>170</v>
      </c>
      <c r="AA29" s="387"/>
      <c r="AB29" s="387"/>
      <c r="AC29" s="387"/>
      <c r="AD29" s="387"/>
      <c r="AE29" s="387"/>
      <c r="AF29" s="387"/>
      <c r="AG29" s="388"/>
      <c r="AH29" s="389">
        <v>64</v>
      </c>
      <c r="AI29" s="390"/>
      <c r="AJ29" s="390"/>
      <c r="AK29" s="390"/>
      <c r="AL29" s="391"/>
      <c r="AM29" s="389">
        <v>184896</v>
      </c>
      <c r="AN29" s="390"/>
      <c r="AO29" s="390"/>
      <c r="AP29" s="390"/>
      <c r="AQ29" s="390"/>
      <c r="AR29" s="391"/>
      <c r="AS29" s="389">
        <v>2889</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5743</v>
      </c>
      <c r="BO29" s="414"/>
      <c r="BP29" s="414"/>
      <c r="BQ29" s="414"/>
      <c r="BR29" s="414"/>
      <c r="BS29" s="414"/>
      <c r="BT29" s="414"/>
      <c r="BU29" s="415"/>
      <c r="BV29" s="413">
        <v>5742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514834</v>
      </c>
      <c r="BO30" s="417"/>
      <c r="BP30" s="417"/>
      <c r="BQ30" s="417"/>
      <c r="BR30" s="417"/>
      <c r="BS30" s="417"/>
      <c r="BT30" s="417"/>
      <c r="BU30" s="418"/>
      <c r="BV30" s="416">
        <v>453302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㈱球磨村ふるさと振興公社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人吉下球磨消防組合</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くま川鉄道㈱</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人吉球磨広域行政組合(人吉球磨ふるさと市町村圏特別会計)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人吉球磨広域行政組合(特別養護老人ホーム特別会計)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239484</v>
      </c>
      <c r="S5" s="669"/>
      <c r="T5" s="669"/>
      <c r="U5" s="669"/>
      <c r="V5" s="669"/>
      <c r="W5" s="669"/>
      <c r="X5" s="669"/>
      <c r="Y5" s="716"/>
      <c r="Z5" s="729">
        <v>5.5</v>
      </c>
      <c r="AA5" s="729"/>
      <c r="AB5" s="729"/>
      <c r="AC5" s="729"/>
      <c r="AD5" s="730">
        <v>239484</v>
      </c>
      <c r="AE5" s="730"/>
      <c r="AF5" s="730"/>
      <c r="AG5" s="730"/>
      <c r="AH5" s="730"/>
      <c r="AI5" s="730"/>
      <c r="AJ5" s="730"/>
      <c r="AK5" s="730"/>
      <c r="AL5" s="717">
        <v>10.199999999999999</v>
      </c>
      <c r="AM5" s="686"/>
      <c r="AN5" s="686"/>
      <c r="AO5" s="718"/>
      <c r="AP5" s="705" t="s">
        <v>209</v>
      </c>
      <c r="AQ5" s="706"/>
      <c r="AR5" s="706"/>
      <c r="AS5" s="706"/>
      <c r="AT5" s="706"/>
      <c r="AU5" s="706"/>
      <c r="AV5" s="706"/>
      <c r="AW5" s="706"/>
      <c r="AX5" s="706"/>
      <c r="AY5" s="706"/>
      <c r="AZ5" s="706"/>
      <c r="BA5" s="706"/>
      <c r="BB5" s="706"/>
      <c r="BC5" s="706"/>
      <c r="BD5" s="706"/>
      <c r="BE5" s="706"/>
      <c r="BF5" s="707"/>
      <c r="BG5" s="618">
        <v>238898</v>
      </c>
      <c r="BH5" s="619"/>
      <c r="BI5" s="619"/>
      <c r="BJ5" s="619"/>
      <c r="BK5" s="619"/>
      <c r="BL5" s="619"/>
      <c r="BM5" s="619"/>
      <c r="BN5" s="620"/>
      <c r="BO5" s="671">
        <v>99.8</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x14ac:dyDescent="0.15">
      <c r="B6" s="615" t="s">
        <v>214</v>
      </c>
      <c r="C6" s="616"/>
      <c r="D6" s="616"/>
      <c r="E6" s="616"/>
      <c r="F6" s="616"/>
      <c r="G6" s="616"/>
      <c r="H6" s="616"/>
      <c r="I6" s="616"/>
      <c r="J6" s="616"/>
      <c r="K6" s="616"/>
      <c r="L6" s="616"/>
      <c r="M6" s="616"/>
      <c r="N6" s="616"/>
      <c r="O6" s="616"/>
      <c r="P6" s="616"/>
      <c r="Q6" s="617"/>
      <c r="R6" s="618">
        <v>36630</v>
      </c>
      <c r="S6" s="619"/>
      <c r="T6" s="619"/>
      <c r="U6" s="619"/>
      <c r="V6" s="619"/>
      <c r="W6" s="619"/>
      <c r="X6" s="619"/>
      <c r="Y6" s="620"/>
      <c r="Z6" s="671">
        <v>0.8</v>
      </c>
      <c r="AA6" s="671"/>
      <c r="AB6" s="671"/>
      <c r="AC6" s="671"/>
      <c r="AD6" s="672">
        <v>36630</v>
      </c>
      <c r="AE6" s="672"/>
      <c r="AF6" s="672"/>
      <c r="AG6" s="672"/>
      <c r="AH6" s="672"/>
      <c r="AI6" s="672"/>
      <c r="AJ6" s="672"/>
      <c r="AK6" s="672"/>
      <c r="AL6" s="641">
        <v>1.6</v>
      </c>
      <c r="AM6" s="673"/>
      <c r="AN6" s="673"/>
      <c r="AO6" s="674"/>
      <c r="AP6" s="615" t="s">
        <v>215</v>
      </c>
      <c r="AQ6" s="616"/>
      <c r="AR6" s="616"/>
      <c r="AS6" s="616"/>
      <c r="AT6" s="616"/>
      <c r="AU6" s="616"/>
      <c r="AV6" s="616"/>
      <c r="AW6" s="616"/>
      <c r="AX6" s="616"/>
      <c r="AY6" s="616"/>
      <c r="AZ6" s="616"/>
      <c r="BA6" s="616"/>
      <c r="BB6" s="616"/>
      <c r="BC6" s="616"/>
      <c r="BD6" s="616"/>
      <c r="BE6" s="616"/>
      <c r="BF6" s="617"/>
      <c r="BG6" s="618">
        <v>238898</v>
      </c>
      <c r="BH6" s="619"/>
      <c r="BI6" s="619"/>
      <c r="BJ6" s="619"/>
      <c r="BK6" s="619"/>
      <c r="BL6" s="619"/>
      <c r="BM6" s="619"/>
      <c r="BN6" s="620"/>
      <c r="BO6" s="671">
        <v>99.8</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59346</v>
      </c>
      <c r="CS6" s="619"/>
      <c r="CT6" s="619"/>
      <c r="CU6" s="619"/>
      <c r="CV6" s="619"/>
      <c r="CW6" s="619"/>
      <c r="CX6" s="619"/>
      <c r="CY6" s="620"/>
      <c r="CZ6" s="671">
        <v>1.5</v>
      </c>
      <c r="DA6" s="671"/>
      <c r="DB6" s="671"/>
      <c r="DC6" s="671"/>
      <c r="DD6" s="624" t="s">
        <v>210</v>
      </c>
      <c r="DE6" s="619"/>
      <c r="DF6" s="619"/>
      <c r="DG6" s="619"/>
      <c r="DH6" s="619"/>
      <c r="DI6" s="619"/>
      <c r="DJ6" s="619"/>
      <c r="DK6" s="619"/>
      <c r="DL6" s="619"/>
      <c r="DM6" s="619"/>
      <c r="DN6" s="619"/>
      <c r="DO6" s="619"/>
      <c r="DP6" s="620"/>
      <c r="DQ6" s="624">
        <v>59346</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268</v>
      </c>
      <c r="S7" s="619"/>
      <c r="T7" s="619"/>
      <c r="U7" s="619"/>
      <c r="V7" s="619"/>
      <c r="W7" s="619"/>
      <c r="X7" s="619"/>
      <c r="Y7" s="620"/>
      <c r="Z7" s="671">
        <v>0</v>
      </c>
      <c r="AA7" s="671"/>
      <c r="AB7" s="671"/>
      <c r="AC7" s="671"/>
      <c r="AD7" s="672">
        <v>268</v>
      </c>
      <c r="AE7" s="672"/>
      <c r="AF7" s="672"/>
      <c r="AG7" s="672"/>
      <c r="AH7" s="672"/>
      <c r="AI7" s="672"/>
      <c r="AJ7" s="672"/>
      <c r="AK7" s="672"/>
      <c r="AL7" s="641">
        <v>0</v>
      </c>
      <c r="AM7" s="673"/>
      <c r="AN7" s="673"/>
      <c r="AO7" s="674"/>
      <c r="AP7" s="615" t="s">
        <v>218</v>
      </c>
      <c r="AQ7" s="616"/>
      <c r="AR7" s="616"/>
      <c r="AS7" s="616"/>
      <c r="AT7" s="616"/>
      <c r="AU7" s="616"/>
      <c r="AV7" s="616"/>
      <c r="AW7" s="616"/>
      <c r="AX7" s="616"/>
      <c r="AY7" s="616"/>
      <c r="AZ7" s="616"/>
      <c r="BA7" s="616"/>
      <c r="BB7" s="616"/>
      <c r="BC7" s="616"/>
      <c r="BD7" s="616"/>
      <c r="BE7" s="616"/>
      <c r="BF7" s="617"/>
      <c r="BG7" s="618">
        <v>79361</v>
      </c>
      <c r="BH7" s="619"/>
      <c r="BI7" s="619"/>
      <c r="BJ7" s="619"/>
      <c r="BK7" s="619"/>
      <c r="BL7" s="619"/>
      <c r="BM7" s="619"/>
      <c r="BN7" s="620"/>
      <c r="BO7" s="671">
        <v>33.1</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1225327</v>
      </c>
      <c r="CS7" s="619"/>
      <c r="CT7" s="619"/>
      <c r="CU7" s="619"/>
      <c r="CV7" s="619"/>
      <c r="CW7" s="619"/>
      <c r="CX7" s="619"/>
      <c r="CY7" s="620"/>
      <c r="CZ7" s="671">
        <v>30.8</v>
      </c>
      <c r="DA7" s="671"/>
      <c r="DB7" s="671"/>
      <c r="DC7" s="671"/>
      <c r="DD7" s="624">
        <v>381166</v>
      </c>
      <c r="DE7" s="619"/>
      <c r="DF7" s="619"/>
      <c r="DG7" s="619"/>
      <c r="DH7" s="619"/>
      <c r="DI7" s="619"/>
      <c r="DJ7" s="619"/>
      <c r="DK7" s="619"/>
      <c r="DL7" s="619"/>
      <c r="DM7" s="619"/>
      <c r="DN7" s="619"/>
      <c r="DO7" s="619"/>
      <c r="DP7" s="620"/>
      <c r="DQ7" s="624">
        <v>715309</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974</v>
      </c>
      <c r="S8" s="619"/>
      <c r="T8" s="619"/>
      <c r="U8" s="619"/>
      <c r="V8" s="619"/>
      <c r="W8" s="619"/>
      <c r="X8" s="619"/>
      <c r="Y8" s="620"/>
      <c r="Z8" s="671">
        <v>0</v>
      </c>
      <c r="AA8" s="671"/>
      <c r="AB8" s="671"/>
      <c r="AC8" s="671"/>
      <c r="AD8" s="672">
        <v>974</v>
      </c>
      <c r="AE8" s="672"/>
      <c r="AF8" s="672"/>
      <c r="AG8" s="672"/>
      <c r="AH8" s="672"/>
      <c r="AI8" s="672"/>
      <c r="AJ8" s="672"/>
      <c r="AK8" s="672"/>
      <c r="AL8" s="641">
        <v>0</v>
      </c>
      <c r="AM8" s="673"/>
      <c r="AN8" s="673"/>
      <c r="AO8" s="674"/>
      <c r="AP8" s="615" t="s">
        <v>221</v>
      </c>
      <c r="AQ8" s="616"/>
      <c r="AR8" s="616"/>
      <c r="AS8" s="616"/>
      <c r="AT8" s="616"/>
      <c r="AU8" s="616"/>
      <c r="AV8" s="616"/>
      <c r="AW8" s="616"/>
      <c r="AX8" s="616"/>
      <c r="AY8" s="616"/>
      <c r="AZ8" s="616"/>
      <c r="BA8" s="616"/>
      <c r="BB8" s="616"/>
      <c r="BC8" s="616"/>
      <c r="BD8" s="616"/>
      <c r="BE8" s="616"/>
      <c r="BF8" s="617"/>
      <c r="BG8" s="618">
        <v>5299</v>
      </c>
      <c r="BH8" s="619"/>
      <c r="BI8" s="619"/>
      <c r="BJ8" s="619"/>
      <c r="BK8" s="619"/>
      <c r="BL8" s="619"/>
      <c r="BM8" s="619"/>
      <c r="BN8" s="620"/>
      <c r="BO8" s="671">
        <v>2.2000000000000002</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832902</v>
      </c>
      <c r="CS8" s="619"/>
      <c r="CT8" s="619"/>
      <c r="CU8" s="619"/>
      <c r="CV8" s="619"/>
      <c r="CW8" s="619"/>
      <c r="CX8" s="619"/>
      <c r="CY8" s="620"/>
      <c r="CZ8" s="671">
        <v>20.9</v>
      </c>
      <c r="DA8" s="671"/>
      <c r="DB8" s="671"/>
      <c r="DC8" s="671"/>
      <c r="DD8" s="624">
        <v>15700</v>
      </c>
      <c r="DE8" s="619"/>
      <c r="DF8" s="619"/>
      <c r="DG8" s="619"/>
      <c r="DH8" s="619"/>
      <c r="DI8" s="619"/>
      <c r="DJ8" s="619"/>
      <c r="DK8" s="619"/>
      <c r="DL8" s="619"/>
      <c r="DM8" s="619"/>
      <c r="DN8" s="619"/>
      <c r="DO8" s="619"/>
      <c r="DP8" s="620"/>
      <c r="DQ8" s="624">
        <v>450678</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828</v>
      </c>
      <c r="S9" s="619"/>
      <c r="T9" s="619"/>
      <c r="U9" s="619"/>
      <c r="V9" s="619"/>
      <c r="W9" s="619"/>
      <c r="X9" s="619"/>
      <c r="Y9" s="620"/>
      <c r="Z9" s="671">
        <v>0</v>
      </c>
      <c r="AA9" s="671"/>
      <c r="AB9" s="671"/>
      <c r="AC9" s="671"/>
      <c r="AD9" s="672">
        <v>828</v>
      </c>
      <c r="AE9" s="672"/>
      <c r="AF9" s="672"/>
      <c r="AG9" s="672"/>
      <c r="AH9" s="672"/>
      <c r="AI9" s="672"/>
      <c r="AJ9" s="672"/>
      <c r="AK9" s="672"/>
      <c r="AL9" s="641">
        <v>0</v>
      </c>
      <c r="AM9" s="673"/>
      <c r="AN9" s="673"/>
      <c r="AO9" s="674"/>
      <c r="AP9" s="615" t="s">
        <v>224</v>
      </c>
      <c r="AQ9" s="616"/>
      <c r="AR9" s="616"/>
      <c r="AS9" s="616"/>
      <c r="AT9" s="616"/>
      <c r="AU9" s="616"/>
      <c r="AV9" s="616"/>
      <c r="AW9" s="616"/>
      <c r="AX9" s="616"/>
      <c r="AY9" s="616"/>
      <c r="AZ9" s="616"/>
      <c r="BA9" s="616"/>
      <c r="BB9" s="616"/>
      <c r="BC9" s="616"/>
      <c r="BD9" s="616"/>
      <c r="BE9" s="616"/>
      <c r="BF9" s="617"/>
      <c r="BG9" s="618">
        <v>69359</v>
      </c>
      <c r="BH9" s="619"/>
      <c r="BI9" s="619"/>
      <c r="BJ9" s="619"/>
      <c r="BK9" s="619"/>
      <c r="BL9" s="619"/>
      <c r="BM9" s="619"/>
      <c r="BN9" s="620"/>
      <c r="BO9" s="671">
        <v>29</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208462</v>
      </c>
      <c r="CS9" s="619"/>
      <c r="CT9" s="619"/>
      <c r="CU9" s="619"/>
      <c r="CV9" s="619"/>
      <c r="CW9" s="619"/>
      <c r="CX9" s="619"/>
      <c r="CY9" s="620"/>
      <c r="CZ9" s="671">
        <v>5.2</v>
      </c>
      <c r="DA9" s="671"/>
      <c r="DB9" s="671"/>
      <c r="DC9" s="671"/>
      <c r="DD9" s="624">
        <v>14592</v>
      </c>
      <c r="DE9" s="619"/>
      <c r="DF9" s="619"/>
      <c r="DG9" s="619"/>
      <c r="DH9" s="619"/>
      <c r="DI9" s="619"/>
      <c r="DJ9" s="619"/>
      <c r="DK9" s="619"/>
      <c r="DL9" s="619"/>
      <c r="DM9" s="619"/>
      <c r="DN9" s="619"/>
      <c r="DO9" s="619"/>
      <c r="DP9" s="620"/>
      <c r="DQ9" s="624">
        <v>194524</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69973</v>
      </c>
      <c r="S10" s="619"/>
      <c r="T10" s="619"/>
      <c r="U10" s="619"/>
      <c r="V10" s="619"/>
      <c r="W10" s="619"/>
      <c r="X10" s="619"/>
      <c r="Y10" s="620"/>
      <c r="Z10" s="671">
        <v>1.6</v>
      </c>
      <c r="AA10" s="671"/>
      <c r="AB10" s="671"/>
      <c r="AC10" s="671"/>
      <c r="AD10" s="672">
        <v>69973</v>
      </c>
      <c r="AE10" s="672"/>
      <c r="AF10" s="672"/>
      <c r="AG10" s="672"/>
      <c r="AH10" s="672"/>
      <c r="AI10" s="672"/>
      <c r="AJ10" s="672"/>
      <c r="AK10" s="672"/>
      <c r="AL10" s="641">
        <v>3</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3582</v>
      </c>
      <c r="BH10" s="619"/>
      <c r="BI10" s="619"/>
      <c r="BJ10" s="619"/>
      <c r="BK10" s="619"/>
      <c r="BL10" s="619"/>
      <c r="BM10" s="619"/>
      <c r="BN10" s="620"/>
      <c r="BO10" s="671">
        <v>1.5</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1121</v>
      </c>
      <c r="BH11" s="619"/>
      <c r="BI11" s="619"/>
      <c r="BJ11" s="619"/>
      <c r="BK11" s="619"/>
      <c r="BL11" s="619"/>
      <c r="BM11" s="619"/>
      <c r="BN11" s="620"/>
      <c r="BO11" s="671">
        <v>0.5</v>
      </c>
      <c r="BP11" s="671"/>
      <c r="BQ11" s="671"/>
      <c r="BR11" s="671"/>
      <c r="BS11" s="624" t="s">
        <v>111</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376457</v>
      </c>
      <c r="CS11" s="619"/>
      <c r="CT11" s="619"/>
      <c r="CU11" s="619"/>
      <c r="CV11" s="619"/>
      <c r="CW11" s="619"/>
      <c r="CX11" s="619"/>
      <c r="CY11" s="620"/>
      <c r="CZ11" s="671">
        <v>9.4</v>
      </c>
      <c r="DA11" s="671"/>
      <c r="DB11" s="671"/>
      <c r="DC11" s="671"/>
      <c r="DD11" s="624">
        <v>226083</v>
      </c>
      <c r="DE11" s="619"/>
      <c r="DF11" s="619"/>
      <c r="DG11" s="619"/>
      <c r="DH11" s="619"/>
      <c r="DI11" s="619"/>
      <c r="DJ11" s="619"/>
      <c r="DK11" s="619"/>
      <c r="DL11" s="619"/>
      <c r="DM11" s="619"/>
      <c r="DN11" s="619"/>
      <c r="DO11" s="619"/>
      <c r="DP11" s="620"/>
      <c r="DQ11" s="624">
        <v>178132</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128435</v>
      </c>
      <c r="BH12" s="619"/>
      <c r="BI12" s="619"/>
      <c r="BJ12" s="619"/>
      <c r="BK12" s="619"/>
      <c r="BL12" s="619"/>
      <c r="BM12" s="619"/>
      <c r="BN12" s="620"/>
      <c r="BO12" s="671">
        <v>53.6</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29634</v>
      </c>
      <c r="CS12" s="619"/>
      <c r="CT12" s="619"/>
      <c r="CU12" s="619"/>
      <c r="CV12" s="619"/>
      <c r="CW12" s="619"/>
      <c r="CX12" s="619"/>
      <c r="CY12" s="620"/>
      <c r="CZ12" s="671">
        <v>0.7</v>
      </c>
      <c r="DA12" s="671"/>
      <c r="DB12" s="671"/>
      <c r="DC12" s="671"/>
      <c r="DD12" s="624">
        <v>3460</v>
      </c>
      <c r="DE12" s="619"/>
      <c r="DF12" s="619"/>
      <c r="DG12" s="619"/>
      <c r="DH12" s="619"/>
      <c r="DI12" s="619"/>
      <c r="DJ12" s="619"/>
      <c r="DK12" s="619"/>
      <c r="DL12" s="619"/>
      <c r="DM12" s="619"/>
      <c r="DN12" s="619"/>
      <c r="DO12" s="619"/>
      <c r="DP12" s="620"/>
      <c r="DQ12" s="624">
        <v>28944</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4943</v>
      </c>
      <c r="S13" s="619"/>
      <c r="T13" s="619"/>
      <c r="U13" s="619"/>
      <c r="V13" s="619"/>
      <c r="W13" s="619"/>
      <c r="X13" s="619"/>
      <c r="Y13" s="620"/>
      <c r="Z13" s="671">
        <v>0.1</v>
      </c>
      <c r="AA13" s="671"/>
      <c r="AB13" s="671"/>
      <c r="AC13" s="671"/>
      <c r="AD13" s="672">
        <v>4943</v>
      </c>
      <c r="AE13" s="672"/>
      <c r="AF13" s="672"/>
      <c r="AG13" s="672"/>
      <c r="AH13" s="672"/>
      <c r="AI13" s="672"/>
      <c r="AJ13" s="672"/>
      <c r="AK13" s="672"/>
      <c r="AL13" s="641">
        <v>0.2</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126310</v>
      </c>
      <c r="BH13" s="619"/>
      <c r="BI13" s="619"/>
      <c r="BJ13" s="619"/>
      <c r="BK13" s="619"/>
      <c r="BL13" s="619"/>
      <c r="BM13" s="619"/>
      <c r="BN13" s="620"/>
      <c r="BO13" s="671">
        <v>52.7</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419403</v>
      </c>
      <c r="CS13" s="619"/>
      <c r="CT13" s="619"/>
      <c r="CU13" s="619"/>
      <c r="CV13" s="619"/>
      <c r="CW13" s="619"/>
      <c r="CX13" s="619"/>
      <c r="CY13" s="620"/>
      <c r="CZ13" s="671">
        <v>10.5</v>
      </c>
      <c r="DA13" s="671"/>
      <c r="DB13" s="671"/>
      <c r="DC13" s="671"/>
      <c r="DD13" s="624">
        <v>371574</v>
      </c>
      <c r="DE13" s="619"/>
      <c r="DF13" s="619"/>
      <c r="DG13" s="619"/>
      <c r="DH13" s="619"/>
      <c r="DI13" s="619"/>
      <c r="DJ13" s="619"/>
      <c r="DK13" s="619"/>
      <c r="DL13" s="619"/>
      <c r="DM13" s="619"/>
      <c r="DN13" s="619"/>
      <c r="DO13" s="619"/>
      <c r="DP13" s="620"/>
      <c r="DQ13" s="624">
        <v>193022</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11388</v>
      </c>
      <c r="BH14" s="619"/>
      <c r="BI14" s="619"/>
      <c r="BJ14" s="619"/>
      <c r="BK14" s="619"/>
      <c r="BL14" s="619"/>
      <c r="BM14" s="619"/>
      <c r="BN14" s="620"/>
      <c r="BO14" s="671">
        <v>4.8</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127603</v>
      </c>
      <c r="CS14" s="619"/>
      <c r="CT14" s="619"/>
      <c r="CU14" s="619"/>
      <c r="CV14" s="619"/>
      <c r="CW14" s="619"/>
      <c r="CX14" s="619"/>
      <c r="CY14" s="620"/>
      <c r="CZ14" s="671">
        <v>3.2</v>
      </c>
      <c r="DA14" s="671"/>
      <c r="DB14" s="671"/>
      <c r="DC14" s="671"/>
      <c r="DD14" s="624">
        <v>1800</v>
      </c>
      <c r="DE14" s="619"/>
      <c r="DF14" s="619"/>
      <c r="DG14" s="619"/>
      <c r="DH14" s="619"/>
      <c r="DI14" s="619"/>
      <c r="DJ14" s="619"/>
      <c r="DK14" s="619"/>
      <c r="DL14" s="619"/>
      <c r="DM14" s="619"/>
      <c r="DN14" s="619"/>
      <c r="DO14" s="619"/>
      <c r="DP14" s="620"/>
      <c r="DQ14" s="624">
        <v>123846</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379</v>
      </c>
      <c r="S15" s="619"/>
      <c r="T15" s="619"/>
      <c r="U15" s="619"/>
      <c r="V15" s="619"/>
      <c r="W15" s="619"/>
      <c r="X15" s="619"/>
      <c r="Y15" s="620"/>
      <c r="Z15" s="671">
        <v>0</v>
      </c>
      <c r="AA15" s="671"/>
      <c r="AB15" s="671"/>
      <c r="AC15" s="671"/>
      <c r="AD15" s="672">
        <v>379</v>
      </c>
      <c r="AE15" s="672"/>
      <c r="AF15" s="672"/>
      <c r="AG15" s="672"/>
      <c r="AH15" s="672"/>
      <c r="AI15" s="672"/>
      <c r="AJ15" s="672"/>
      <c r="AK15" s="672"/>
      <c r="AL15" s="641">
        <v>0</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19714</v>
      </c>
      <c r="BH15" s="619"/>
      <c r="BI15" s="619"/>
      <c r="BJ15" s="619"/>
      <c r="BK15" s="619"/>
      <c r="BL15" s="619"/>
      <c r="BM15" s="619"/>
      <c r="BN15" s="620"/>
      <c r="BO15" s="671">
        <v>8.1999999999999993</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217711</v>
      </c>
      <c r="CS15" s="619"/>
      <c r="CT15" s="619"/>
      <c r="CU15" s="619"/>
      <c r="CV15" s="619"/>
      <c r="CW15" s="619"/>
      <c r="CX15" s="619"/>
      <c r="CY15" s="620"/>
      <c r="CZ15" s="671">
        <v>5.5</v>
      </c>
      <c r="DA15" s="671"/>
      <c r="DB15" s="671"/>
      <c r="DC15" s="671"/>
      <c r="DD15" s="624">
        <v>18122</v>
      </c>
      <c r="DE15" s="619"/>
      <c r="DF15" s="619"/>
      <c r="DG15" s="619"/>
      <c r="DH15" s="619"/>
      <c r="DI15" s="619"/>
      <c r="DJ15" s="619"/>
      <c r="DK15" s="619"/>
      <c r="DL15" s="619"/>
      <c r="DM15" s="619"/>
      <c r="DN15" s="619"/>
      <c r="DO15" s="619"/>
      <c r="DP15" s="620"/>
      <c r="DQ15" s="624">
        <v>204585</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2017070</v>
      </c>
      <c r="S16" s="619"/>
      <c r="T16" s="619"/>
      <c r="U16" s="619"/>
      <c r="V16" s="619"/>
      <c r="W16" s="619"/>
      <c r="X16" s="619"/>
      <c r="Y16" s="620"/>
      <c r="Z16" s="671">
        <v>46.4</v>
      </c>
      <c r="AA16" s="671"/>
      <c r="AB16" s="671"/>
      <c r="AC16" s="671"/>
      <c r="AD16" s="672">
        <v>1916787</v>
      </c>
      <c r="AE16" s="672"/>
      <c r="AF16" s="672"/>
      <c r="AG16" s="672"/>
      <c r="AH16" s="672"/>
      <c r="AI16" s="672"/>
      <c r="AJ16" s="672"/>
      <c r="AK16" s="672"/>
      <c r="AL16" s="641">
        <v>81.2</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64190</v>
      </c>
      <c r="CS16" s="619"/>
      <c r="CT16" s="619"/>
      <c r="CU16" s="619"/>
      <c r="CV16" s="619"/>
      <c r="CW16" s="619"/>
      <c r="CX16" s="619"/>
      <c r="CY16" s="620"/>
      <c r="CZ16" s="671">
        <v>1.6</v>
      </c>
      <c r="DA16" s="671"/>
      <c r="DB16" s="671"/>
      <c r="DC16" s="671"/>
      <c r="DD16" s="624" t="s">
        <v>111</v>
      </c>
      <c r="DE16" s="619"/>
      <c r="DF16" s="619"/>
      <c r="DG16" s="619"/>
      <c r="DH16" s="619"/>
      <c r="DI16" s="619"/>
      <c r="DJ16" s="619"/>
      <c r="DK16" s="619"/>
      <c r="DL16" s="619"/>
      <c r="DM16" s="619"/>
      <c r="DN16" s="619"/>
      <c r="DO16" s="619"/>
      <c r="DP16" s="620"/>
      <c r="DQ16" s="624">
        <v>19966</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1916787</v>
      </c>
      <c r="S17" s="619"/>
      <c r="T17" s="619"/>
      <c r="U17" s="619"/>
      <c r="V17" s="619"/>
      <c r="W17" s="619"/>
      <c r="X17" s="619"/>
      <c r="Y17" s="620"/>
      <c r="Z17" s="671">
        <v>44.1</v>
      </c>
      <c r="AA17" s="671"/>
      <c r="AB17" s="671"/>
      <c r="AC17" s="671"/>
      <c r="AD17" s="672">
        <v>1916787</v>
      </c>
      <c r="AE17" s="672"/>
      <c r="AF17" s="672"/>
      <c r="AG17" s="672"/>
      <c r="AH17" s="672"/>
      <c r="AI17" s="672"/>
      <c r="AJ17" s="672"/>
      <c r="AK17" s="672"/>
      <c r="AL17" s="641">
        <v>81.2</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423753</v>
      </c>
      <c r="CS17" s="619"/>
      <c r="CT17" s="619"/>
      <c r="CU17" s="619"/>
      <c r="CV17" s="619"/>
      <c r="CW17" s="619"/>
      <c r="CX17" s="619"/>
      <c r="CY17" s="620"/>
      <c r="CZ17" s="671">
        <v>10.6</v>
      </c>
      <c r="DA17" s="671"/>
      <c r="DB17" s="671"/>
      <c r="DC17" s="671"/>
      <c r="DD17" s="624" t="s">
        <v>111</v>
      </c>
      <c r="DE17" s="619"/>
      <c r="DF17" s="619"/>
      <c r="DG17" s="619"/>
      <c r="DH17" s="619"/>
      <c r="DI17" s="619"/>
      <c r="DJ17" s="619"/>
      <c r="DK17" s="619"/>
      <c r="DL17" s="619"/>
      <c r="DM17" s="619"/>
      <c r="DN17" s="619"/>
      <c r="DO17" s="619"/>
      <c r="DP17" s="620"/>
      <c r="DQ17" s="624">
        <v>423753</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100283</v>
      </c>
      <c r="S18" s="619"/>
      <c r="T18" s="619"/>
      <c r="U18" s="619"/>
      <c r="V18" s="619"/>
      <c r="W18" s="619"/>
      <c r="X18" s="619"/>
      <c r="Y18" s="620"/>
      <c r="Z18" s="671">
        <v>2.2999999999999998</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586</v>
      </c>
      <c r="BH19" s="619"/>
      <c r="BI19" s="619"/>
      <c r="BJ19" s="619"/>
      <c r="BK19" s="619"/>
      <c r="BL19" s="619"/>
      <c r="BM19" s="619"/>
      <c r="BN19" s="620"/>
      <c r="BO19" s="671">
        <v>0.2</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2370549</v>
      </c>
      <c r="S20" s="619"/>
      <c r="T20" s="619"/>
      <c r="U20" s="619"/>
      <c r="V20" s="619"/>
      <c r="W20" s="619"/>
      <c r="X20" s="619"/>
      <c r="Y20" s="620"/>
      <c r="Z20" s="671">
        <v>54.5</v>
      </c>
      <c r="AA20" s="671"/>
      <c r="AB20" s="671"/>
      <c r="AC20" s="671"/>
      <c r="AD20" s="672">
        <v>2270266</v>
      </c>
      <c r="AE20" s="672"/>
      <c r="AF20" s="672"/>
      <c r="AG20" s="672"/>
      <c r="AH20" s="672"/>
      <c r="AI20" s="672"/>
      <c r="AJ20" s="672"/>
      <c r="AK20" s="672"/>
      <c r="AL20" s="641">
        <v>96.2</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586</v>
      </c>
      <c r="BH20" s="619"/>
      <c r="BI20" s="619"/>
      <c r="BJ20" s="619"/>
      <c r="BK20" s="619"/>
      <c r="BL20" s="619"/>
      <c r="BM20" s="619"/>
      <c r="BN20" s="620"/>
      <c r="BO20" s="671">
        <v>0.2</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3984788</v>
      </c>
      <c r="CS20" s="619"/>
      <c r="CT20" s="619"/>
      <c r="CU20" s="619"/>
      <c r="CV20" s="619"/>
      <c r="CW20" s="619"/>
      <c r="CX20" s="619"/>
      <c r="CY20" s="620"/>
      <c r="CZ20" s="671">
        <v>100</v>
      </c>
      <c r="DA20" s="671"/>
      <c r="DB20" s="671"/>
      <c r="DC20" s="671"/>
      <c r="DD20" s="624">
        <v>1032497</v>
      </c>
      <c r="DE20" s="619"/>
      <c r="DF20" s="619"/>
      <c r="DG20" s="619"/>
      <c r="DH20" s="619"/>
      <c r="DI20" s="619"/>
      <c r="DJ20" s="619"/>
      <c r="DK20" s="619"/>
      <c r="DL20" s="619"/>
      <c r="DM20" s="619"/>
      <c r="DN20" s="619"/>
      <c r="DO20" s="619"/>
      <c r="DP20" s="620"/>
      <c r="DQ20" s="624">
        <v>2592105</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t="s">
        <v>111</v>
      </c>
      <c r="S21" s="619"/>
      <c r="T21" s="619"/>
      <c r="U21" s="619"/>
      <c r="V21" s="619"/>
      <c r="W21" s="619"/>
      <c r="X21" s="619"/>
      <c r="Y21" s="620"/>
      <c r="Z21" s="671" t="s">
        <v>111</v>
      </c>
      <c r="AA21" s="671"/>
      <c r="AB21" s="671"/>
      <c r="AC21" s="671"/>
      <c r="AD21" s="672" t="s">
        <v>111</v>
      </c>
      <c r="AE21" s="672"/>
      <c r="AF21" s="672"/>
      <c r="AG21" s="672"/>
      <c r="AH21" s="672"/>
      <c r="AI21" s="672"/>
      <c r="AJ21" s="672"/>
      <c r="AK21" s="672"/>
      <c r="AL21" s="641" t="s">
        <v>111</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586</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18458</v>
      </c>
      <c r="S22" s="619"/>
      <c r="T22" s="619"/>
      <c r="U22" s="619"/>
      <c r="V22" s="619"/>
      <c r="W22" s="619"/>
      <c r="X22" s="619"/>
      <c r="Y22" s="620"/>
      <c r="Z22" s="671">
        <v>0.4</v>
      </c>
      <c r="AA22" s="671"/>
      <c r="AB22" s="671"/>
      <c r="AC22" s="671"/>
      <c r="AD22" s="672" t="s">
        <v>111</v>
      </c>
      <c r="AE22" s="672"/>
      <c r="AF22" s="672"/>
      <c r="AG22" s="672"/>
      <c r="AH22" s="672"/>
      <c r="AI22" s="672"/>
      <c r="AJ22" s="672"/>
      <c r="AK22" s="672"/>
      <c r="AL22" s="641" t="s">
        <v>111</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28250</v>
      </c>
      <c r="S23" s="619"/>
      <c r="T23" s="619"/>
      <c r="U23" s="619"/>
      <c r="V23" s="619"/>
      <c r="W23" s="619"/>
      <c r="X23" s="619"/>
      <c r="Y23" s="620"/>
      <c r="Z23" s="671">
        <v>0.6</v>
      </c>
      <c r="AA23" s="671"/>
      <c r="AB23" s="671"/>
      <c r="AC23" s="671"/>
      <c r="AD23" s="672" t="s">
        <v>111</v>
      </c>
      <c r="AE23" s="672"/>
      <c r="AF23" s="672"/>
      <c r="AG23" s="672"/>
      <c r="AH23" s="672"/>
      <c r="AI23" s="672"/>
      <c r="AJ23" s="672"/>
      <c r="AK23" s="672"/>
      <c r="AL23" s="641" t="s">
        <v>111</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3673</v>
      </c>
      <c r="S24" s="619"/>
      <c r="T24" s="619"/>
      <c r="U24" s="619"/>
      <c r="V24" s="619"/>
      <c r="W24" s="619"/>
      <c r="X24" s="619"/>
      <c r="Y24" s="620"/>
      <c r="Z24" s="671">
        <v>0.1</v>
      </c>
      <c r="AA24" s="671"/>
      <c r="AB24" s="671"/>
      <c r="AC24" s="671"/>
      <c r="AD24" s="672">
        <v>17</v>
      </c>
      <c r="AE24" s="672"/>
      <c r="AF24" s="672"/>
      <c r="AG24" s="672"/>
      <c r="AH24" s="672"/>
      <c r="AI24" s="672"/>
      <c r="AJ24" s="672"/>
      <c r="AK24" s="672"/>
      <c r="AL24" s="641">
        <v>0</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1388440</v>
      </c>
      <c r="CS24" s="669"/>
      <c r="CT24" s="669"/>
      <c r="CU24" s="669"/>
      <c r="CV24" s="669"/>
      <c r="CW24" s="669"/>
      <c r="CX24" s="669"/>
      <c r="CY24" s="716"/>
      <c r="CZ24" s="720">
        <v>34.799999999999997</v>
      </c>
      <c r="DA24" s="721"/>
      <c r="DB24" s="721"/>
      <c r="DC24" s="722"/>
      <c r="DD24" s="715">
        <v>1069537</v>
      </c>
      <c r="DE24" s="669"/>
      <c r="DF24" s="669"/>
      <c r="DG24" s="669"/>
      <c r="DH24" s="669"/>
      <c r="DI24" s="669"/>
      <c r="DJ24" s="669"/>
      <c r="DK24" s="716"/>
      <c r="DL24" s="715">
        <v>1057746</v>
      </c>
      <c r="DM24" s="669"/>
      <c r="DN24" s="669"/>
      <c r="DO24" s="669"/>
      <c r="DP24" s="669"/>
      <c r="DQ24" s="669"/>
      <c r="DR24" s="669"/>
      <c r="DS24" s="669"/>
      <c r="DT24" s="669"/>
      <c r="DU24" s="669"/>
      <c r="DV24" s="716"/>
      <c r="DW24" s="717">
        <v>42.8</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350769</v>
      </c>
      <c r="S25" s="619"/>
      <c r="T25" s="619"/>
      <c r="U25" s="619"/>
      <c r="V25" s="619"/>
      <c r="W25" s="619"/>
      <c r="X25" s="619"/>
      <c r="Y25" s="620"/>
      <c r="Z25" s="671">
        <v>8.1</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517168</v>
      </c>
      <c r="CS25" s="637"/>
      <c r="CT25" s="637"/>
      <c r="CU25" s="637"/>
      <c r="CV25" s="637"/>
      <c r="CW25" s="637"/>
      <c r="CX25" s="637"/>
      <c r="CY25" s="638"/>
      <c r="CZ25" s="621">
        <v>13</v>
      </c>
      <c r="DA25" s="639"/>
      <c r="DB25" s="639"/>
      <c r="DC25" s="640"/>
      <c r="DD25" s="624">
        <v>505416</v>
      </c>
      <c r="DE25" s="637"/>
      <c r="DF25" s="637"/>
      <c r="DG25" s="637"/>
      <c r="DH25" s="637"/>
      <c r="DI25" s="637"/>
      <c r="DJ25" s="637"/>
      <c r="DK25" s="638"/>
      <c r="DL25" s="624">
        <v>500863</v>
      </c>
      <c r="DM25" s="637"/>
      <c r="DN25" s="637"/>
      <c r="DO25" s="637"/>
      <c r="DP25" s="637"/>
      <c r="DQ25" s="637"/>
      <c r="DR25" s="637"/>
      <c r="DS25" s="637"/>
      <c r="DT25" s="637"/>
      <c r="DU25" s="637"/>
      <c r="DV25" s="638"/>
      <c r="DW25" s="641">
        <v>20.3</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300579</v>
      </c>
      <c r="CS26" s="619"/>
      <c r="CT26" s="619"/>
      <c r="CU26" s="619"/>
      <c r="CV26" s="619"/>
      <c r="CW26" s="619"/>
      <c r="CX26" s="619"/>
      <c r="CY26" s="620"/>
      <c r="CZ26" s="621">
        <v>7.5</v>
      </c>
      <c r="DA26" s="639"/>
      <c r="DB26" s="639"/>
      <c r="DC26" s="640"/>
      <c r="DD26" s="624">
        <v>292574</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380727</v>
      </c>
      <c r="S27" s="619"/>
      <c r="T27" s="619"/>
      <c r="U27" s="619"/>
      <c r="V27" s="619"/>
      <c r="W27" s="619"/>
      <c r="X27" s="619"/>
      <c r="Y27" s="620"/>
      <c r="Z27" s="671">
        <v>8.8000000000000007</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239484</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447519</v>
      </c>
      <c r="CS27" s="637"/>
      <c r="CT27" s="637"/>
      <c r="CU27" s="637"/>
      <c r="CV27" s="637"/>
      <c r="CW27" s="637"/>
      <c r="CX27" s="637"/>
      <c r="CY27" s="638"/>
      <c r="CZ27" s="621">
        <v>11.2</v>
      </c>
      <c r="DA27" s="639"/>
      <c r="DB27" s="639"/>
      <c r="DC27" s="640"/>
      <c r="DD27" s="624">
        <v>140368</v>
      </c>
      <c r="DE27" s="637"/>
      <c r="DF27" s="637"/>
      <c r="DG27" s="637"/>
      <c r="DH27" s="637"/>
      <c r="DI27" s="637"/>
      <c r="DJ27" s="637"/>
      <c r="DK27" s="638"/>
      <c r="DL27" s="624">
        <v>133130</v>
      </c>
      <c r="DM27" s="637"/>
      <c r="DN27" s="637"/>
      <c r="DO27" s="637"/>
      <c r="DP27" s="637"/>
      <c r="DQ27" s="637"/>
      <c r="DR27" s="637"/>
      <c r="DS27" s="637"/>
      <c r="DT27" s="637"/>
      <c r="DU27" s="637"/>
      <c r="DV27" s="638"/>
      <c r="DW27" s="641">
        <v>5.4</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135657</v>
      </c>
      <c r="S28" s="619"/>
      <c r="T28" s="619"/>
      <c r="U28" s="619"/>
      <c r="V28" s="619"/>
      <c r="W28" s="619"/>
      <c r="X28" s="619"/>
      <c r="Y28" s="620"/>
      <c r="Z28" s="671">
        <v>3.1</v>
      </c>
      <c r="AA28" s="671"/>
      <c r="AB28" s="671"/>
      <c r="AC28" s="671"/>
      <c r="AD28" s="672">
        <v>88779</v>
      </c>
      <c r="AE28" s="672"/>
      <c r="AF28" s="672"/>
      <c r="AG28" s="672"/>
      <c r="AH28" s="672"/>
      <c r="AI28" s="672"/>
      <c r="AJ28" s="672"/>
      <c r="AK28" s="672"/>
      <c r="AL28" s="641">
        <v>3.8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423753</v>
      </c>
      <c r="CS28" s="619"/>
      <c r="CT28" s="619"/>
      <c r="CU28" s="619"/>
      <c r="CV28" s="619"/>
      <c r="CW28" s="619"/>
      <c r="CX28" s="619"/>
      <c r="CY28" s="620"/>
      <c r="CZ28" s="621">
        <v>10.6</v>
      </c>
      <c r="DA28" s="639"/>
      <c r="DB28" s="639"/>
      <c r="DC28" s="640"/>
      <c r="DD28" s="624">
        <v>423753</v>
      </c>
      <c r="DE28" s="619"/>
      <c r="DF28" s="619"/>
      <c r="DG28" s="619"/>
      <c r="DH28" s="619"/>
      <c r="DI28" s="619"/>
      <c r="DJ28" s="619"/>
      <c r="DK28" s="620"/>
      <c r="DL28" s="624">
        <v>423753</v>
      </c>
      <c r="DM28" s="619"/>
      <c r="DN28" s="619"/>
      <c r="DO28" s="619"/>
      <c r="DP28" s="619"/>
      <c r="DQ28" s="619"/>
      <c r="DR28" s="619"/>
      <c r="DS28" s="619"/>
      <c r="DT28" s="619"/>
      <c r="DU28" s="619"/>
      <c r="DV28" s="620"/>
      <c r="DW28" s="641">
        <v>17.100000000000001</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2583</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423753</v>
      </c>
      <c r="CS29" s="637"/>
      <c r="CT29" s="637"/>
      <c r="CU29" s="637"/>
      <c r="CV29" s="637"/>
      <c r="CW29" s="637"/>
      <c r="CX29" s="637"/>
      <c r="CY29" s="638"/>
      <c r="CZ29" s="621">
        <v>10.6</v>
      </c>
      <c r="DA29" s="639"/>
      <c r="DB29" s="639"/>
      <c r="DC29" s="640"/>
      <c r="DD29" s="624">
        <v>423753</v>
      </c>
      <c r="DE29" s="637"/>
      <c r="DF29" s="637"/>
      <c r="DG29" s="637"/>
      <c r="DH29" s="637"/>
      <c r="DI29" s="637"/>
      <c r="DJ29" s="637"/>
      <c r="DK29" s="638"/>
      <c r="DL29" s="624">
        <v>423753</v>
      </c>
      <c r="DM29" s="637"/>
      <c r="DN29" s="637"/>
      <c r="DO29" s="637"/>
      <c r="DP29" s="637"/>
      <c r="DQ29" s="637"/>
      <c r="DR29" s="637"/>
      <c r="DS29" s="637"/>
      <c r="DT29" s="637"/>
      <c r="DU29" s="637"/>
      <c r="DV29" s="638"/>
      <c r="DW29" s="641">
        <v>17.100000000000001</v>
      </c>
      <c r="DX29" s="642"/>
      <c r="DY29" s="642"/>
      <c r="DZ29" s="642"/>
      <c r="EA29" s="642"/>
      <c r="EB29" s="642"/>
      <c r="EC29" s="643"/>
    </row>
    <row r="30" spans="2:133" ht="11.25" customHeight="1" x14ac:dyDescent="0.15">
      <c r="B30" s="615" t="s">
        <v>290</v>
      </c>
      <c r="C30" s="616"/>
      <c r="D30" s="616"/>
      <c r="E30" s="616"/>
      <c r="F30" s="616"/>
      <c r="G30" s="616"/>
      <c r="H30" s="616"/>
      <c r="I30" s="616"/>
      <c r="J30" s="616"/>
      <c r="K30" s="616"/>
      <c r="L30" s="616"/>
      <c r="M30" s="616"/>
      <c r="N30" s="616"/>
      <c r="O30" s="616"/>
      <c r="P30" s="616"/>
      <c r="Q30" s="617"/>
      <c r="R30" s="618">
        <v>231693</v>
      </c>
      <c r="S30" s="619"/>
      <c r="T30" s="619"/>
      <c r="U30" s="619"/>
      <c r="V30" s="619"/>
      <c r="W30" s="619"/>
      <c r="X30" s="619"/>
      <c r="Y30" s="620"/>
      <c r="Z30" s="671">
        <v>5.3</v>
      </c>
      <c r="AA30" s="671"/>
      <c r="AB30" s="671"/>
      <c r="AC30" s="671"/>
      <c r="AD30" s="672" t="s">
        <v>111</v>
      </c>
      <c r="AE30" s="672"/>
      <c r="AF30" s="672"/>
      <c r="AG30" s="672"/>
      <c r="AH30" s="672"/>
      <c r="AI30" s="672"/>
      <c r="AJ30" s="672"/>
      <c r="AK30" s="672"/>
      <c r="AL30" s="641" t="s">
        <v>111</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98.8</v>
      </c>
      <c r="BH30" s="685"/>
      <c r="BI30" s="685"/>
      <c r="BJ30" s="685"/>
      <c r="BK30" s="685"/>
      <c r="BL30" s="685"/>
      <c r="BM30" s="686">
        <v>96.4</v>
      </c>
      <c r="BN30" s="685"/>
      <c r="BO30" s="685"/>
      <c r="BP30" s="685"/>
      <c r="BQ30" s="687"/>
      <c r="BR30" s="684">
        <v>99</v>
      </c>
      <c r="BS30" s="685"/>
      <c r="BT30" s="685"/>
      <c r="BU30" s="685"/>
      <c r="BV30" s="685"/>
      <c r="BW30" s="685"/>
      <c r="BX30" s="686">
        <v>96.7</v>
      </c>
      <c r="BY30" s="685"/>
      <c r="BZ30" s="685"/>
      <c r="CA30" s="685"/>
      <c r="CB30" s="687"/>
      <c r="CD30" s="690"/>
      <c r="CE30" s="691"/>
      <c r="CF30" s="655" t="s">
        <v>293</v>
      </c>
      <c r="CG30" s="652"/>
      <c r="CH30" s="652"/>
      <c r="CI30" s="652"/>
      <c r="CJ30" s="652"/>
      <c r="CK30" s="652"/>
      <c r="CL30" s="652"/>
      <c r="CM30" s="652"/>
      <c r="CN30" s="652"/>
      <c r="CO30" s="652"/>
      <c r="CP30" s="652"/>
      <c r="CQ30" s="653"/>
      <c r="CR30" s="618">
        <v>388283</v>
      </c>
      <c r="CS30" s="619"/>
      <c r="CT30" s="619"/>
      <c r="CU30" s="619"/>
      <c r="CV30" s="619"/>
      <c r="CW30" s="619"/>
      <c r="CX30" s="619"/>
      <c r="CY30" s="620"/>
      <c r="CZ30" s="621">
        <v>9.6999999999999993</v>
      </c>
      <c r="DA30" s="639"/>
      <c r="DB30" s="639"/>
      <c r="DC30" s="640"/>
      <c r="DD30" s="624">
        <v>388283</v>
      </c>
      <c r="DE30" s="619"/>
      <c r="DF30" s="619"/>
      <c r="DG30" s="619"/>
      <c r="DH30" s="619"/>
      <c r="DI30" s="619"/>
      <c r="DJ30" s="619"/>
      <c r="DK30" s="620"/>
      <c r="DL30" s="624">
        <v>388283</v>
      </c>
      <c r="DM30" s="619"/>
      <c r="DN30" s="619"/>
      <c r="DO30" s="619"/>
      <c r="DP30" s="619"/>
      <c r="DQ30" s="619"/>
      <c r="DR30" s="619"/>
      <c r="DS30" s="619"/>
      <c r="DT30" s="619"/>
      <c r="DU30" s="619"/>
      <c r="DV30" s="620"/>
      <c r="DW30" s="641">
        <v>15.7</v>
      </c>
      <c r="DX30" s="642"/>
      <c r="DY30" s="642"/>
      <c r="DZ30" s="642"/>
      <c r="EA30" s="642"/>
      <c r="EB30" s="642"/>
      <c r="EC30" s="643"/>
    </row>
    <row r="31" spans="2:133" ht="11.25" customHeight="1" x14ac:dyDescent="0.15">
      <c r="B31" s="615" t="s">
        <v>294</v>
      </c>
      <c r="C31" s="616"/>
      <c r="D31" s="616"/>
      <c r="E31" s="616"/>
      <c r="F31" s="616"/>
      <c r="G31" s="616"/>
      <c r="H31" s="616"/>
      <c r="I31" s="616"/>
      <c r="J31" s="616"/>
      <c r="K31" s="616"/>
      <c r="L31" s="616"/>
      <c r="M31" s="616"/>
      <c r="N31" s="616"/>
      <c r="O31" s="616"/>
      <c r="P31" s="616"/>
      <c r="Q31" s="617"/>
      <c r="R31" s="618">
        <v>446962</v>
      </c>
      <c r="S31" s="619"/>
      <c r="T31" s="619"/>
      <c r="U31" s="619"/>
      <c r="V31" s="619"/>
      <c r="W31" s="619"/>
      <c r="X31" s="619"/>
      <c r="Y31" s="620"/>
      <c r="Z31" s="671">
        <v>10.3</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98.8</v>
      </c>
      <c r="BH31" s="637"/>
      <c r="BI31" s="637"/>
      <c r="BJ31" s="637"/>
      <c r="BK31" s="637"/>
      <c r="BL31" s="637"/>
      <c r="BM31" s="673">
        <v>97</v>
      </c>
      <c r="BN31" s="683"/>
      <c r="BO31" s="683"/>
      <c r="BP31" s="683"/>
      <c r="BQ31" s="647"/>
      <c r="BR31" s="682">
        <v>99.1</v>
      </c>
      <c r="BS31" s="637"/>
      <c r="BT31" s="637"/>
      <c r="BU31" s="637"/>
      <c r="BV31" s="637"/>
      <c r="BW31" s="637"/>
      <c r="BX31" s="673">
        <v>97.2</v>
      </c>
      <c r="BY31" s="683"/>
      <c r="BZ31" s="683"/>
      <c r="CA31" s="683"/>
      <c r="CB31" s="647"/>
      <c r="CD31" s="690"/>
      <c r="CE31" s="691"/>
      <c r="CF31" s="655" t="s">
        <v>297</v>
      </c>
      <c r="CG31" s="652"/>
      <c r="CH31" s="652"/>
      <c r="CI31" s="652"/>
      <c r="CJ31" s="652"/>
      <c r="CK31" s="652"/>
      <c r="CL31" s="652"/>
      <c r="CM31" s="652"/>
      <c r="CN31" s="652"/>
      <c r="CO31" s="652"/>
      <c r="CP31" s="652"/>
      <c r="CQ31" s="653"/>
      <c r="CR31" s="618">
        <v>35470</v>
      </c>
      <c r="CS31" s="637"/>
      <c r="CT31" s="637"/>
      <c r="CU31" s="637"/>
      <c r="CV31" s="637"/>
      <c r="CW31" s="637"/>
      <c r="CX31" s="637"/>
      <c r="CY31" s="638"/>
      <c r="CZ31" s="621">
        <v>0.9</v>
      </c>
      <c r="DA31" s="639"/>
      <c r="DB31" s="639"/>
      <c r="DC31" s="640"/>
      <c r="DD31" s="624">
        <v>35470</v>
      </c>
      <c r="DE31" s="637"/>
      <c r="DF31" s="637"/>
      <c r="DG31" s="637"/>
      <c r="DH31" s="637"/>
      <c r="DI31" s="637"/>
      <c r="DJ31" s="637"/>
      <c r="DK31" s="638"/>
      <c r="DL31" s="624">
        <v>35470</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298</v>
      </c>
      <c r="C32" s="616"/>
      <c r="D32" s="616"/>
      <c r="E32" s="616"/>
      <c r="F32" s="616"/>
      <c r="G32" s="616"/>
      <c r="H32" s="616"/>
      <c r="I32" s="616"/>
      <c r="J32" s="616"/>
      <c r="K32" s="616"/>
      <c r="L32" s="616"/>
      <c r="M32" s="616"/>
      <c r="N32" s="616"/>
      <c r="O32" s="616"/>
      <c r="P32" s="616"/>
      <c r="Q32" s="617"/>
      <c r="R32" s="618">
        <v>19050</v>
      </c>
      <c r="S32" s="619"/>
      <c r="T32" s="619"/>
      <c r="U32" s="619"/>
      <c r="V32" s="619"/>
      <c r="W32" s="619"/>
      <c r="X32" s="619"/>
      <c r="Y32" s="620"/>
      <c r="Z32" s="671">
        <v>0.4</v>
      </c>
      <c r="AA32" s="671"/>
      <c r="AB32" s="671"/>
      <c r="AC32" s="671"/>
      <c r="AD32" s="672">
        <v>221</v>
      </c>
      <c r="AE32" s="672"/>
      <c r="AF32" s="672"/>
      <c r="AG32" s="672"/>
      <c r="AH32" s="672"/>
      <c r="AI32" s="672"/>
      <c r="AJ32" s="672"/>
      <c r="AK32" s="672"/>
      <c r="AL32" s="641">
        <v>0</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98.6</v>
      </c>
      <c r="BH32" s="603"/>
      <c r="BI32" s="603"/>
      <c r="BJ32" s="603"/>
      <c r="BK32" s="603"/>
      <c r="BL32" s="603"/>
      <c r="BM32" s="666">
        <v>95.3</v>
      </c>
      <c r="BN32" s="603"/>
      <c r="BO32" s="603"/>
      <c r="BP32" s="603"/>
      <c r="BQ32" s="660"/>
      <c r="BR32" s="681">
        <v>98.8</v>
      </c>
      <c r="BS32" s="603"/>
      <c r="BT32" s="603"/>
      <c r="BU32" s="603"/>
      <c r="BV32" s="603"/>
      <c r="BW32" s="603"/>
      <c r="BX32" s="666">
        <v>95.8</v>
      </c>
      <c r="BY32" s="603"/>
      <c r="BZ32" s="603"/>
      <c r="CA32" s="603"/>
      <c r="CB32" s="660"/>
      <c r="CD32" s="692"/>
      <c r="CE32" s="693"/>
      <c r="CF32" s="655" t="s">
        <v>300</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301</v>
      </c>
      <c r="C33" s="616"/>
      <c r="D33" s="616"/>
      <c r="E33" s="616"/>
      <c r="F33" s="616"/>
      <c r="G33" s="616"/>
      <c r="H33" s="616"/>
      <c r="I33" s="616"/>
      <c r="J33" s="616"/>
      <c r="K33" s="616"/>
      <c r="L33" s="616"/>
      <c r="M33" s="616"/>
      <c r="N33" s="616"/>
      <c r="O33" s="616"/>
      <c r="P33" s="616"/>
      <c r="Q33" s="617"/>
      <c r="R33" s="618">
        <v>358190</v>
      </c>
      <c r="S33" s="619"/>
      <c r="T33" s="619"/>
      <c r="U33" s="619"/>
      <c r="V33" s="619"/>
      <c r="W33" s="619"/>
      <c r="X33" s="619"/>
      <c r="Y33" s="620"/>
      <c r="Z33" s="671">
        <v>8.1999999999999993</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1499661</v>
      </c>
      <c r="CS33" s="637"/>
      <c r="CT33" s="637"/>
      <c r="CU33" s="637"/>
      <c r="CV33" s="637"/>
      <c r="CW33" s="637"/>
      <c r="CX33" s="637"/>
      <c r="CY33" s="638"/>
      <c r="CZ33" s="621">
        <v>37.6</v>
      </c>
      <c r="DA33" s="639"/>
      <c r="DB33" s="639"/>
      <c r="DC33" s="640"/>
      <c r="DD33" s="624">
        <v>1226607</v>
      </c>
      <c r="DE33" s="637"/>
      <c r="DF33" s="637"/>
      <c r="DG33" s="637"/>
      <c r="DH33" s="637"/>
      <c r="DI33" s="637"/>
      <c r="DJ33" s="637"/>
      <c r="DK33" s="638"/>
      <c r="DL33" s="624">
        <v>814300</v>
      </c>
      <c r="DM33" s="637"/>
      <c r="DN33" s="637"/>
      <c r="DO33" s="637"/>
      <c r="DP33" s="637"/>
      <c r="DQ33" s="637"/>
      <c r="DR33" s="637"/>
      <c r="DS33" s="637"/>
      <c r="DT33" s="637"/>
      <c r="DU33" s="637"/>
      <c r="DV33" s="638"/>
      <c r="DW33" s="641">
        <v>32.9</v>
      </c>
      <c r="DX33" s="642"/>
      <c r="DY33" s="642"/>
      <c r="DZ33" s="642"/>
      <c r="EA33" s="642"/>
      <c r="EB33" s="642"/>
      <c r="EC33" s="643"/>
    </row>
    <row r="34" spans="2:133" ht="11.25" customHeight="1" x14ac:dyDescent="0.15">
      <c r="B34" s="615" t="s">
        <v>303</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486366</v>
      </c>
      <c r="CS34" s="619"/>
      <c r="CT34" s="619"/>
      <c r="CU34" s="619"/>
      <c r="CV34" s="619"/>
      <c r="CW34" s="619"/>
      <c r="CX34" s="619"/>
      <c r="CY34" s="620"/>
      <c r="CZ34" s="621">
        <v>12.2</v>
      </c>
      <c r="DA34" s="639"/>
      <c r="DB34" s="639"/>
      <c r="DC34" s="640"/>
      <c r="DD34" s="624">
        <v>347179</v>
      </c>
      <c r="DE34" s="619"/>
      <c r="DF34" s="619"/>
      <c r="DG34" s="619"/>
      <c r="DH34" s="619"/>
      <c r="DI34" s="619"/>
      <c r="DJ34" s="619"/>
      <c r="DK34" s="620"/>
      <c r="DL34" s="624">
        <v>276651</v>
      </c>
      <c r="DM34" s="619"/>
      <c r="DN34" s="619"/>
      <c r="DO34" s="619"/>
      <c r="DP34" s="619"/>
      <c r="DQ34" s="619"/>
      <c r="DR34" s="619"/>
      <c r="DS34" s="619"/>
      <c r="DT34" s="619"/>
      <c r="DU34" s="619"/>
      <c r="DV34" s="620"/>
      <c r="DW34" s="641">
        <v>11.2</v>
      </c>
      <c r="DX34" s="642"/>
      <c r="DY34" s="642"/>
      <c r="DZ34" s="642"/>
      <c r="EA34" s="642"/>
      <c r="EB34" s="642"/>
      <c r="EC34" s="643"/>
    </row>
    <row r="35" spans="2:133" ht="11.25" customHeight="1" x14ac:dyDescent="0.15">
      <c r="B35" s="615" t="s">
        <v>307</v>
      </c>
      <c r="C35" s="616"/>
      <c r="D35" s="616"/>
      <c r="E35" s="616"/>
      <c r="F35" s="616"/>
      <c r="G35" s="616"/>
      <c r="H35" s="616"/>
      <c r="I35" s="616"/>
      <c r="J35" s="616"/>
      <c r="K35" s="616"/>
      <c r="L35" s="616"/>
      <c r="M35" s="616"/>
      <c r="N35" s="616"/>
      <c r="O35" s="616"/>
      <c r="P35" s="616"/>
      <c r="Q35" s="617"/>
      <c r="R35" s="618">
        <v>113590</v>
      </c>
      <c r="S35" s="619"/>
      <c r="T35" s="619"/>
      <c r="U35" s="619"/>
      <c r="V35" s="619"/>
      <c r="W35" s="619"/>
      <c r="X35" s="619"/>
      <c r="Y35" s="620"/>
      <c r="Z35" s="671">
        <v>2.6</v>
      </c>
      <c r="AA35" s="671"/>
      <c r="AB35" s="671"/>
      <c r="AC35" s="671"/>
      <c r="AD35" s="672" t="s">
        <v>111</v>
      </c>
      <c r="AE35" s="672"/>
      <c r="AF35" s="672"/>
      <c r="AG35" s="672"/>
      <c r="AH35" s="672"/>
      <c r="AI35" s="672"/>
      <c r="AJ35" s="672"/>
      <c r="AK35" s="672"/>
      <c r="AL35" s="641" t="s">
        <v>111</v>
      </c>
      <c r="AM35" s="673"/>
      <c r="AN35" s="673"/>
      <c r="AO35" s="674"/>
      <c r="AP35" s="186"/>
      <c r="AQ35" s="675" t="s">
        <v>308</v>
      </c>
      <c r="AR35" s="676"/>
      <c r="AS35" s="676"/>
      <c r="AT35" s="676"/>
      <c r="AU35" s="676"/>
      <c r="AV35" s="676"/>
      <c r="AW35" s="676"/>
      <c r="AX35" s="676"/>
      <c r="AY35" s="677"/>
      <c r="AZ35" s="668">
        <v>308245</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41469</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25023</v>
      </c>
      <c r="CS35" s="637"/>
      <c r="CT35" s="637"/>
      <c r="CU35" s="637"/>
      <c r="CV35" s="637"/>
      <c r="CW35" s="637"/>
      <c r="CX35" s="637"/>
      <c r="CY35" s="638"/>
      <c r="CZ35" s="621">
        <v>0.6</v>
      </c>
      <c r="DA35" s="639"/>
      <c r="DB35" s="639"/>
      <c r="DC35" s="640"/>
      <c r="DD35" s="624">
        <v>23525</v>
      </c>
      <c r="DE35" s="637"/>
      <c r="DF35" s="637"/>
      <c r="DG35" s="637"/>
      <c r="DH35" s="637"/>
      <c r="DI35" s="637"/>
      <c r="DJ35" s="637"/>
      <c r="DK35" s="638"/>
      <c r="DL35" s="624">
        <v>19169</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311</v>
      </c>
      <c r="C36" s="600"/>
      <c r="D36" s="600"/>
      <c r="E36" s="600"/>
      <c r="F36" s="600"/>
      <c r="G36" s="600"/>
      <c r="H36" s="600"/>
      <c r="I36" s="600"/>
      <c r="J36" s="600"/>
      <c r="K36" s="600"/>
      <c r="L36" s="600"/>
      <c r="M36" s="600"/>
      <c r="N36" s="600"/>
      <c r="O36" s="600"/>
      <c r="P36" s="600"/>
      <c r="Q36" s="601"/>
      <c r="R36" s="602">
        <v>4346561</v>
      </c>
      <c r="S36" s="659"/>
      <c r="T36" s="659"/>
      <c r="U36" s="659"/>
      <c r="V36" s="659"/>
      <c r="W36" s="659"/>
      <c r="X36" s="659"/>
      <c r="Y36" s="662"/>
      <c r="Z36" s="663">
        <v>100</v>
      </c>
      <c r="AA36" s="663"/>
      <c r="AB36" s="663"/>
      <c r="AC36" s="663"/>
      <c r="AD36" s="664">
        <v>2359283</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31728</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38035</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379637</v>
      </c>
      <c r="CS36" s="619"/>
      <c r="CT36" s="619"/>
      <c r="CU36" s="619"/>
      <c r="CV36" s="619"/>
      <c r="CW36" s="619"/>
      <c r="CX36" s="619"/>
      <c r="CY36" s="620"/>
      <c r="CZ36" s="621">
        <v>9.5</v>
      </c>
      <c r="DA36" s="639"/>
      <c r="DB36" s="639"/>
      <c r="DC36" s="640"/>
      <c r="DD36" s="624">
        <v>317705</v>
      </c>
      <c r="DE36" s="619"/>
      <c r="DF36" s="619"/>
      <c r="DG36" s="619"/>
      <c r="DH36" s="619"/>
      <c r="DI36" s="619"/>
      <c r="DJ36" s="619"/>
      <c r="DK36" s="620"/>
      <c r="DL36" s="624">
        <v>272802</v>
      </c>
      <c r="DM36" s="619"/>
      <c r="DN36" s="619"/>
      <c r="DO36" s="619"/>
      <c r="DP36" s="619"/>
      <c r="DQ36" s="619"/>
      <c r="DR36" s="619"/>
      <c r="DS36" s="619"/>
      <c r="DT36" s="619"/>
      <c r="DU36" s="619"/>
      <c r="DV36" s="620"/>
      <c r="DW36" s="641">
        <v>11</v>
      </c>
      <c r="DX36" s="642"/>
      <c r="DY36" s="642"/>
      <c r="DZ36" s="642"/>
      <c r="EA36" s="642"/>
      <c r="EB36" s="642"/>
      <c r="EC36" s="643"/>
    </row>
    <row r="37" spans="2:133" ht="11.25" customHeight="1" x14ac:dyDescent="0.15">
      <c r="AQ37" s="644" t="s">
        <v>315</v>
      </c>
      <c r="AR37" s="645"/>
      <c r="AS37" s="645"/>
      <c r="AT37" s="645"/>
      <c r="AU37" s="645"/>
      <c r="AV37" s="645"/>
      <c r="AW37" s="645"/>
      <c r="AX37" s="645"/>
      <c r="AY37" s="646"/>
      <c r="AZ37" s="618" t="s">
        <v>316</v>
      </c>
      <c r="BA37" s="619"/>
      <c r="BB37" s="619"/>
      <c r="BC37" s="619"/>
      <c r="BD37" s="637"/>
      <c r="BE37" s="637"/>
      <c r="BF37" s="647"/>
      <c r="BG37" s="655" t="s">
        <v>317</v>
      </c>
      <c r="BH37" s="652"/>
      <c r="BI37" s="652"/>
      <c r="BJ37" s="652"/>
      <c r="BK37" s="652"/>
      <c r="BL37" s="652"/>
      <c r="BM37" s="652"/>
      <c r="BN37" s="652"/>
      <c r="BO37" s="652"/>
      <c r="BP37" s="652"/>
      <c r="BQ37" s="652"/>
      <c r="BR37" s="652"/>
      <c r="BS37" s="652"/>
      <c r="BT37" s="652"/>
      <c r="BU37" s="653"/>
      <c r="BV37" s="618">
        <v>640</v>
      </c>
      <c r="BW37" s="619"/>
      <c r="BX37" s="619"/>
      <c r="BY37" s="619"/>
      <c r="BZ37" s="619"/>
      <c r="CA37" s="619"/>
      <c r="CB37" s="654"/>
      <c r="CD37" s="655" t="s">
        <v>318</v>
      </c>
      <c r="CE37" s="652"/>
      <c r="CF37" s="652"/>
      <c r="CG37" s="652"/>
      <c r="CH37" s="652"/>
      <c r="CI37" s="652"/>
      <c r="CJ37" s="652"/>
      <c r="CK37" s="652"/>
      <c r="CL37" s="652"/>
      <c r="CM37" s="652"/>
      <c r="CN37" s="652"/>
      <c r="CO37" s="652"/>
      <c r="CP37" s="652"/>
      <c r="CQ37" s="653"/>
      <c r="CR37" s="618">
        <v>182915</v>
      </c>
      <c r="CS37" s="637"/>
      <c r="CT37" s="637"/>
      <c r="CU37" s="637"/>
      <c r="CV37" s="637"/>
      <c r="CW37" s="637"/>
      <c r="CX37" s="637"/>
      <c r="CY37" s="638"/>
      <c r="CZ37" s="621">
        <v>4.5999999999999996</v>
      </c>
      <c r="DA37" s="639"/>
      <c r="DB37" s="639"/>
      <c r="DC37" s="640"/>
      <c r="DD37" s="624">
        <v>182873</v>
      </c>
      <c r="DE37" s="637"/>
      <c r="DF37" s="637"/>
      <c r="DG37" s="637"/>
      <c r="DH37" s="637"/>
      <c r="DI37" s="637"/>
      <c r="DJ37" s="637"/>
      <c r="DK37" s="638"/>
      <c r="DL37" s="624">
        <v>174554</v>
      </c>
      <c r="DM37" s="637"/>
      <c r="DN37" s="637"/>
      <c r="DO37" s="637"/>
      <c r="DP37" s="637"/>
      <c r="DQ37" s="637"/>
      <c r="DR37" s="637"/>
      <c r="DS37" s="637"/>
      <c r="DT37" s="637"/>
      <c r="DU37" s="637"/>
      <c r="DV37" s="638"/>
      <c r="DW37" s="641">
        <v>7.1</v>
      </c>
      <c r="DX37" s="642"/>
      <c r="DY37" s="642"/>
      <c r="DZ37" s="642"/>
      <c r="EA37" s="642"/>
      <c r="EB37" s="642"/>
      <c r="EC37" s="643"/>
    </row>
    <row r="38" spans="2:133" ht="11.25" customHeight="1" x14ac:dyDescent="0.15">
      <c r="AQ38" s="644" t="s">
        <v>319</v>
      </c>
      <c r="AR38" s="645"/>
      <c r="AS38" s="645"/>
      <c r="AT38" s="645"/>
      <c r="AU38" s="645"/>
      <c r="AV38" s="645"/>
      <c r="AW38" s="645"/>
      <c r="AX38" s="645"/>
      <c r="AY38" s="646"/>
      <c r="AZ38" s="618" t="s">
        <v>320</v>
      </c>
      <c r="BA38" s="619"/>
      <c r="BB38" s="619"/>
      <c r="BC38" s="619"/>
      <c r="BD38" s="637"/>
      <c r="BE38" s="637"/>
      <c r="BF38" s="647"/>
      <c r="BG38" s="655" t="s">
        <v>321</v>
      </c>
      <c r="BH38" s="652"/>
      <c r="BI38" s="652"/>
      <c r="BJ38" s="652"/>
      <c r="BK38" s="652"/>
      <c r="BL38" s="652"/>
      <c r="BM38" s="652"/>
      <c r="BN38" s="652"/>
      <c r="BO38" s="652"/>
      <c r="BP38" s="652"/>
      <c r="BQ38" s="652"/>
      <c r="BR38" s="652"/>
      <c r="BS38" s="652"/>
      <c r="BT38" s="652"/>
      <c r="BU38" s="653"/>
      <c r="BV38" s="618">
        <v>1038</v>
      </c>
      <c r="BW38" s="619"/>
      <c r="BX38" s="619"/>
      <c r="BY38" s="619"/>
      <c r="BZ38" s="619"/>
      <c r="CA38" s="619"/>
      <c r="CB38" s="654"/>
      <c r="CD38" s="655" t="s">
        <v>322</v>
      </c>
      <c r="CE38" s="652"/>
      <c r="CF38" s="652"/>
      <c r="CG38" s="652"/>
      <c r="CH38" s="652"/>
      <c r="CI38" s="652"/>
      <c r="CJ38" s="652"/>
      <c r="CK38" s="652"/>
      <c r="CL38" s="652"/>
      <c r="CM38" s="652"/>
      <c r="CN38" s="652"/>
      <c r="CO38" s="652"/>
      <c r="CP38" s="652"/>
      <c r="CQ38" s="653"/>
      <c r="CR38" s="618">
        <v>308245</v>
      </c>
      <c r="CS38" s="619"/>
      <c r="CT38" s="619"/>
      <c r="CU38" s="619"/>
      <c r="CV38" s="619"/>
      <c r="CW38" s="619"/>
      <c r="CX38" s="619"/>
      <c r="CY38" s="620"/>
      <c r="CZ38" s="621">
        <v>7.7</v>
      </c>
      <c r="DA38" s="639"/>
      <c r="DB38" s="639"/>
      <c r="DC38" s="640"/>
      <c r="DD38" s="624">
        <v>267205</v>
      </c>
      <c r="DE38" s="619"/>
      <c r="DF38" s="619"/>
      <c r="DG38" s="619"/>
      <c r="DH38" s="619"/>
      <c r="DI38" s="619"/>
      <c r="DJ38" s="619"/>
      <c r="DK38" s="620"/>
      <c r="DL38" s="624">
        <v>245678</v>
      </c>
      <c r="DM38" s="619"/>
      <c r="DN38" s="619"/>
      <c r="DO38" s="619"/>
      <c r="DP38" s="619"/>
      <c r="DQ38" s="619"/>
      <c r="DR38" s="619"/>
      <c r="DS38" s="619"/>
      <c r="DT38" s="619"/>
      <c r="DU38" s="619"/>
      <c r="DV38" s="620"/>
      <c r="DW38" s="641">
        <v>9.9</v>
      </c>
      <c r="DX38" s="642"/>
      <c r="DY38" s="642"/>
      <c r="DZ38" s="642"/>
      <c r="EA38" s="642"/>
      <c r="EB38" s="642"/>
      <c r="EC38" s="643"/>
    </row>
    <row r="39" spans="2:133" ht="11.25" customHeight="1" x14ac:dyDescent="0.15">
      <c r="AQ39" s="644" t="s">
        <v>323</v>
      </c>
      <c r="AR39" s="645"/>
      <c r="AS39" s="645"/>
      <c r="AT39" s="645"/>
      <c r="AU39" s="645"/>
      <c r="AV39" s="645"/>
      <c r="AW39" s="645"/>
      <c r="AX39" s="645"/>
      <c r="AY39" s="646"/>
      <c r="AZ39" s="618" t="s">
        <v>320</v>
      </c>
      <c r="BA39" s="619"/>
      <c r="BB39" s="619"/>
      <c r="BC39" s="619"/>
      <c r="BD39" s="637"/>
      <c r="BE39" s="637"/>
      <c r="BF39" s="647"/>
      <c r="BG39" s="648" t="s">
        <v>324</v>
      </c>
      <c r="BH39" s="649"/>
      <c r="BI39" s="649"/>
      <c r="BJ39" s="649"/>
      <c r="BK39" s="649"/>
      <c r="BL39" s="187"/>
      <c r="BM39" s="652" t="s">
        <v>325</v>
      </c>
      <c r="BN39" s="652"/>
      <c r="BO39" s="652"/>
      <c r="BP39" s="652"/>
      <c r="BQ39" s="652"/>
      <c r="BR39" s="652"/>
      <c r="BS39" s="652"/>
      <c r="BT39" s="652"/>
      <c r="BU39" s="653"/>
      <c r="BV39" s="618">
        <v>80</v>
      </c>
      <c r="BW39" s="619"/>
      <c r="BX39" s="619"/>
      <c r="BY39" s="619"/>
      <c r="BZ39" s="619"/>
      <c r="CA39" s="619"/>
      <c r="CB39" s="654"/>
      <c r="CD39" s="655" t="s">
        <v>326</v>
      </c>
      <c r="CE39" s="652"/>
      <c r="CF39" s="652"/>
      <c r="CG39" s="652"/>
      <c r="CH39" s="652"/>
      <c r="CI39" s="652"/>
      <c r="CJ39" s="652"/>
      <c r="CK39" s="652"/>
      <c r="CL39" s="652"/>
      <c r="CM39" s="652"/>
      <c r="CN39" s="652"/>
      <c r="CO39" s="652"/>
      <c r="CP39" s="652"/>
      <c r="CQ39" s="653"/>
      <c r="CR39" s="618">
        <v>297241</v>
      </c>
      <c r="CS39" s="637"/>
      <c r="CT39" s="637"/>
      <c r="CU39" s="637"/>
      <c r="CV39" s="637"/>
      <c r="CW39" s="637"/>
      <c r="CX39" s="637"/>
      <c r="CY39" s="638"/>
      <c r="CZ39" s="621">
        <v>7.5</v>
      </c>
      <c r="DA39" s="639"/>
      <c r="DB39" s="639"/>
      <c r="DC39" s="640"/>
      <c r="DD39" s="624">
        <v>270993</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327</v>
      </c>
      <c r="AR40" s="645"/>
      <c r="AS40" s="645"/>
      <c r="AT40" s="645"/>
      <c r="AU40" s="645"/>
      <c r="AV40" s="645"/>
      <c r="AW40" s="645"/>
      <c r="AX40" s="645"/>
      <c r="AY40" s="646"/>
      <c r="AZ40" s="618">
        <v>46158</v>
      </c>
      <c r="BA40" s="619"/>
      <c r="BB40" s="619"/>
      <c r="BC40" s="619"/>
      <c r="BD40" s="637"/>
      <c r="BE40" s="637"/>
      <c r="BF40" s="647"/>
      <c r="BG40" s="648"/>
      <c r="BH40" s="649"/>
      <c r="BI40" s="649"/>
      <c r="BJ40" s="649"/>
      <c r="BK40" s="649"/>
      <c r="BL40" s="187"/>
      <c r="BM40" s="652" t="s">
        <v>328</v>
      </c>
      <c r="BN40" s="652"/>
      <c r="BO40" s="652"/>
      <c r="BP40" s="652"/>
      <c r="BQ40" s="652"/>
      <c r="BR40" s="652"/>
      <c r="BS40" s="652"/>
      <c r="BT40" s="652"/>
      <c r="BU40" s="653"/>
      <c r="BV40" s="618">
        <v>137</v>
      </c>
      <c r="BW40" s="619"/>
      <c r="BX40" s="619"/>
      <c r="BY40" s="619"/>
      <c r="BZ40" s="619"/>
      <c r="CA40" s="619"/>
      <c r="CB40" s="654"/>
      <c r="CD40" s="655" t="s">
        <v>329</v>
      </c>
      <c r="CE40" s="652"/>
      <c r="CF40" s="652"/>
      <c r="CG40" s="652"/>
      <c r="CH40" s="652"/>
      <c r="CI40" s="652"/>
      <c r="CJ40" s="652"/>
      <c r="CK40" s="652"/>
      <c r="CL40" s="652"/>
      <c r="CM40" s="652"/>
      <c r="CN40" s="652"/>
      <c r="CO40" s="652"/>
      <c r="CP40" s="652"/>
      <c r="CQ40" s="653"/>
      <c r="CR40" s="618">
        <v>3149</v>
      </c>
      <c r="CS40" s="619"/>
      <c r="CT40" s="619"/>
      <c r="CU40" s="619"/>
      <c r="CV40" s="619"/>
      <c r="CW40" s="619"/>
      <c r="CX40" s="619"/>
      <c r="CY40" s="620"/>
      <c r="CZ40" s="621">
        <v>0.1</v>
      </c>
      <c r="DA40" s="639"/>
      <c r="DB40" s="639"/>
      <c r="DC40" s="640"/>
      <c r="DD40" s="624" t="s">
        <v>320</v>
      </c>
      <c r="DE40" s="619"/>
      <c r="DF40" s="619"/>
      <c r="DG40" s="619"/>
      <c r="DH40" s="619"/>
      <c r="DI40" s="619"/>
      <c r="DJ40" s="619"/>
      <c r="DK40" s="620"/>
      <c r="DL40" s="624" t="s">
        <v>320</v>
      </c>
      <c r="DM40" s="619"/>
      <c r="DN40" s="619"/>
      <c r="DO40" s="619"/>
      <c r="DP40" s="619"/>
      <c r="DQ40" s="619"/>
      <c r="DR40" s="619"/>
      <c r="DS40" s="619"/>
      <c r="DT40" s="619"/>
      <c r="DU40" s="619"/>
      <c r="DV40" s="620"/>
      <c r="DW40" s="641" t="s">
        <v>320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330</v>
      </c>
      <c r="AR41" s="657"/>
      <c r="AS41" s="657"/>
      <c r="AT41" s="657"/>
      <c r="AU41" s="657"/>
      <c r="AV41" s="657"/>
      <c r="AW41" s="657"/>
      <c r="AX41" s="657"/>
      <c r="AY41" s="658"/>
      <c r="AZ41" s="602">
        <v>230359</v>
      </c>
      <c r="BA41" s="659"/>
      <c r="BB41" s="659"/>
      <c r="BC41" s="659"/>
      <c r="BD41" s="603"/>
      <c r="BE41" s="603"/>
      <c r="BF41" s="660"/>
      <c r="BG41" s="650"/>
      <c r="BH41" s="651"/>
      <c r="BI41" s="651"/>
      <c r="BJ41" s="651"/>
      <c r="BK41" s="651"/>
      <c r="BL41" s="189"/>
      <c r="BM41" s="657" t="s">
        <v>331</v>
      </c>
      <c r="BN41" s="657"/>
      <c r="BO41" s="657"/>
      <c r="BP41" s="657"/>
      <c r="BQ41" s="657"/>
      <c r="BR41" s="657"/>
      <c r="BS41" s="657"/>
      <c r="BT41" s="657"/>
      <c r="BU41" s="658"/>
      <c r="BV41" s="602">
        <v>373</v>
      </c>
      <c r="BW41" s="659"/>
      <c r="BX41" s="659"/>
      <c r="BY41" s="659"/>
      <c r="BZ41" s="659"/>
      <c r="CA41" s="659"/>
      <c r="CB41" s="661"/>
      <c r="CD41" s="655" t="s">
        <v>332</v>
      </c>
      <c r="CE41" s="652"/>
      <c r="CF41" s="652"/>
      <c r="CG41" s="652"/>
      <c r="CH41" s="652"/>
      <c r="CI41" s="652"/>
      <c r="CJ41" s="652"/>
      <c r="CK41" s="652"/>
      <c r="CL41" s="652"/>
      <c r="CM41" s="652"/>
      <c r="CN41" s="652"/>
      <c r="CO41" s="652"/>
      <c r="CP41" s="652"/>
      <c r="CQ41" s="653"/>
      <c r="CR41" s="618" t="s">
        <v>316</v>
      </c>
      <c r="CS41" s="637"/>
      <c r="CT41" s="637"/>
      <c r="CU41" s="637"/>
      <c r="CV41" s="637"/>
      <c r="CW41" s="637"/>
      <c r="CX41" s="637"/>
      <c r="CY41" s="638"/>
      <c r="CZ41" s="621" t="s">
        <v>316</v>
      </c>
      <c r="DA41" s="639"/>
      <c r="DB41" s="639"/>
      <c r="DC41" s="640"/>
      <c r="DD41" s="624" t="s">
        <v>316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1096687</v>
      </c>
      <c r="CS42" s="619"/>
      <c r="CT42" s="619"/>
      <c r="CU42" s="619"/>
      <c r="CV42" s="619"/>
      <c r="CW42" s="619"/>
      <c r="CX42" s="619"/>
      <c r="CY42" s="620"/>
      <c r="CZ42" s="621">
        <v>27.5</v>
      </c>
      <c r="DA42" s="622"/>
      <c r="DB42" s="622"/>
      <c r="DC42" s="623"/>
      <c r="DD42" s="624">
        <v>295961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32173</v>
      </c>
      <c r="CS43" s="637"/>
      <c r="CT43" s="637"/>
      <c r="CU43" s="637"/>
      <c r="CV43" s="637"/>
      <c r="CW43" s="637"/>
      <c r="CX43" s="637"/>
      <c r="CY43" s="638"/>
      <c r="CZ43" s="621">
        <v>0.8</v>
      </c>
      <c r="DA43" s="639"/>
      <c r="DB43" s="639"/>
      <c r="DC43" s="640"/>
      <c r="DD43" s="624">
        <v>32173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337</v>
      </c>
      <c r="CD44" s="631" t="s">
        <v>288</v>
      </c>
      <c r="CE44" s="632"/>
      <c r="CF44" s="615" t="s">
        <v>338</v>
      </c>
      <c r="CG44" s="616"/>
      <c r="CH44" s="616"/>
      <c r="CI44" s="616"/>
      <c r="CJ44" s="616"/>
      <c r="CK44" s="616"/>
      <c r="CL44" s="616"/>
      <c r="CM44" s="616"/>
      <c r="CN44" s="616"/>
      <c r="CO44" s="616"/>
      <c r="CP44" s="616"/>
      <c r="CQ44" s="617"/>
      <c r="CR44" s="618">
        <v>1032497</v>
      </c>
      <c r="CS44" s="619"/>
      <c r="CT44" s="619"/>
      <c r="CU44" s="619"/>
      <c r="CV44" s="619"/>
      <c r="CW44" s="619"/>
      <c r="CX44" s="619"/>
      <c r="CY44" s="620"/>
      <c r="CZ44" s="621">
        <v>25.9</v>
      </c>
      <c r="DA44" s="622"/>
      <c r="DB44" s="622"/>
      <c r="DC44" s="623"/>
      <c r="DD44" s="624">
        <v>275995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339</v>
      </c>
      <c r="CG45" s="616"/>
      <c r="CH45" s="616"/>
      <c r="CI45" s="616"/>
      <c r="CJ45" s="616"/>
      <c r="CK45" s="616"/>
      <c r="CL45" s="616"/>
      <c r="CM45" s="616"/>
      <c r="CN45" s="616"/>
      <c r="CO45" s="616"/>
      <c r="CP45" s="616"/>
      <c r="CQ45" s="617"/>
      <c r="CR45" s="618">
        <v>371459</v>
      </c>
      <c r="CS45" s="637"/>
      <c r="CT45" s="637"/>
      <c r="CU45" s="637"/>
      <c r="CV45" s="637"/>
      <c r="CW45" s="637"/>
      <c r="CX45" s="637"/>
      <c r="CY45" s="638"/>
      <c r="CZ45" s="621">
        <v>9.3000000000000007</v>
      </c>
      <c r="DA45" s="639"/>
      <c r="DB45" s="639"/>
      <c r="DC45" s="640"/>
      <c r="DD45" s="624">
        <v>68236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340</v>
      </c>
      <c r="CG46" s="616"/>
      <c r="CH46" s="616"/>
      <c r="CI46" s="616"/>
      <c r="CJ46" s="616"/>
      <c r="CK46" s="616"/>
      <c r="CL46" s="616"/>
      <c r="CM46" s="616"/>
      <c r="CN46" s="616"/>
      <c r="CO46" s="616"/>
      <c r="CP46" s="616"/>
      <c r="CQ46" s="617"/>
      <c r="CR46" s="618">
        <v>639351</v>
      </c>
      <c r="CS46" s="619"/>
      <c r="CT46" s="619"/>
      <c r="CU46" s="619"/>
      <c r="CV46" s="619"/>
      <c r="CW46" s="619"/>
      <c r="CX46" s="619"/>
      <c r="CY46" s="620"/>
      <c r="CZ46" s="621">
        <v>16</v>
      </c>
      <c r="DA46" s="622"/>
      <c r="DB46" s="622"/>
      <c r="DC46" s="623"/>
      <c r="DD46" s="624">
        <v>190072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341</v>
      </c>
      <c r="CG47" s="616"/>
      <c r="CH47" s="616"/>
      <c r="CI47" s="616"/>
      <c r="CJ47" s="616"/>
      <c r="CK47" s="616"/>
      <c r="CL47" s="616"/>
      <c r="CM47" s="616"/>
      <c r="CN47" s="616"/>
      <c r="CO47" s="616"/>
      <c r="CP47" s="616"/>
      <c r="CQ47" s="617"/>
      <c r="CR47" s="618">
        <v>64190</v>
      </c>
      <c r="CS47" s="637"/>
      <c r="CT47" s="637"/>
      <c r="CU47" s="637"/>
      <c r="CV47" s="637"/>
      <c r="CW47" s="637"/>
      <c r="CX47" s="637"/>
      <c r="CY47" s="638"/>
      <c r="CZ47" s="621">
        <v>1.6</v>
      </c>
      <c r="DA47" s="639"/>
      <c r="DB47" s="639"/>
      <c r="DC47" s="640"/>
      <c r="DD47" s="624">
        <v>19966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342</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343</v>
      </c>
      <c r="CE49" s="600"/>
      <c r="CF49" s="600"/>
      <c r="CG49" s="600"/>
      <c r="CH49" s="600"/>
      <c r="CI49" s="600"/>
      <c r="CJ49" s="600"/>
      <c r="CK49" s="600"/>
      <c r="CL49" s="600"/>
      <c r="CM49" s="600"/>
      <c r="CN49" s="600"/>
      <c r="CO49" s="600"/>
      <c r="CP49" s="600"/>
      <c r="CQ49" s="601"/>
      <c r="CR49" s="602">
        <v>3984788</v>
      </c>
      <c r="CS49" s="603"/>
      <c r="CT49" s="603"/>
      <c r="CU49" s="603"/>
      <c r="CV49" s="603"/>
      <c r="CW49" s="603"/>
      <c r="CX49" s="603"/>
      <c r="CY49" s="604"/>
      <c r="CZ49" s="605">
        <v>100</v>
      </c>
      <c r="DA49" s="606"/>
      <c r="DB49" s="606"/>
      <c r="DC49" s="607"/>
      <c r="DD49" s="608">
        <v>2592105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345</v>
      </c>
      <c r="DK2" s="1139"/>
      <c r="DL2" s="1139"/>
      <c r="DM2" s="1139"/>
      <c r="DN2" s="1139"/>
      <c r="DO2" s="1140"/>
      <c r="DP2" s="200"/>
      <c r="DQ2" s="1138" t="s">
        <v>346</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41"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7"/>
      <c r="BA5" s="207"/>
      <c r="BB5" s="207"/>
      <c r="BC5" s="207"/>
      <c r="BD5" s="207"/>
      <c r="BE5" s="208"/>
      <c r="BF5" s="208"/>
      <c r="BG5" s="208"/>
      <c r="BH5" s="208"/>
      <c r="BI5" s="208"/>
      <c r="BJ5" s="208"/>
      <c r="BK5" s="208"/>
      <c r="BL5" s="208"/>
      <c r="BM5" s="208"/>
      <c r="BN5" s="208"/>
      <c r="BO5" s="208"/>
      <c r="BP5" s="208"/>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6" t="s">
        <v>363</v>
      </c>
      <c r="DH5" s="1127"/>
      <c r="DI5" s="1127"/>
      <c r="DJ5" s="1127"/>
      <c r="DK5" s="1128"/>
      <c r="DL5" s="1126" t="s">
        <v>364</v>
      </c>
      <c r="DM5" s="1127"/>
      <c r="DN5" s="1127"/>
      <c r="DO5" s="1127"/>
      <c r="DP5" s="1128"/>
      <c r="DQ5" s="1027" t="s">
        <v>365</v>
      </c>
      <c r="DR5" s="1028"/>
      <c r="DS5" s="1028"/>
      <c r="DT5" s="1028"/>
      <c r="DU5" s="1029"/>
      <c r="DV5" s="1027" t="s">
        <v>356</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x14ac:dyDescent="0.15">
      <c r="A7" s="209">
        <v>1</v>
      </c>
      <c r="B7" s="1076" t="s">
        <v>366</v>
      </c>
      <c r="C7" s="1077"/>
      <c r="D7" s="1077"/>
      <c r="E7" s="1077"/>
      <c r="F7" s="1077"/>
      <c r="G7" s="1077"/>
      <c r="H7" s="1077"/>
      <c r="I7" s="1077"/>
      <c r="J7" s="1077"/>
      <c r="K7" s="1077"/>
      <c r="L7" s="1077"/>
      <c r="M7" s="1077"/>
      <c r="N7" s="1077"/>
      <c r="O7" s="1077"/>
      <c r="P7" s="1078"/>
      <c r="Q7" s="1132">
        <v>4347</v>
      </c>
      <c r="R7" s="1133"/>
      <c r="S7" s="1133"/>
      <c r="T7" s="1133"/>
      <c r="U7" s="1133"/>
      <c r="V7" s="1133">
        <v>3985</v>
      </c>
      <c r="W7" s="1133"/>
      <c r="X7" s="1133"/>
      <c r="Y7" s="1133"/>
      <c r="Z7" s="1133"/>
      <c r="AA7" s="1133">
        <v>362</v>
      </c>
      <c r="AB7" s="1133"/>
      <c r="AC7" s="1133"/>
      <c r="AD7" s="1133"/>
      <c r="AE7" s="1134"/>
      <c r="AF7" s="1135">
        <v>233</v>
      </c>
      <c r="AG7" s="1136"/>
      <c r="AH7" s="1136"/>
      <c r="AI7" s="1136"/>
      <c r="AJ7" s="1137"/>
      <c r="AK7" s="1119">
        <v>221</v>
      </c>
      <c r="AL7" s="1120"/>
      <c r="AM7" s="1120"/>
      <c r="AN7" s="1120"/>
      <c r="AO7" s="1120"/>
      <c r="AP7" s="1120">
        <v>3539</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527</v>
      </c>
      <c r="BT7" s="1124"/>
      <c r="BU7" s="1124"/>
      <c r="BV7" s="1124"/>
      <c r="BW7" s="1124"/>
      <c r="BX7" s="1124"/>
      <c r="BY7" s="1124"/>
      <c r="BZ7" s="1124"/>
      <c r="CA7" s="1124"/>
      <c r="CB7" s="1124"/>
      <c r="CC7" s="1124"/>
      <c r="CD7" s="1124"/>
      <c r="CE7" s="1124"/>
      <c r="CF7" s="1124"/>
      <c r="CG7" s="1125"/>
      <c r="CH7" s="1115">
        <v>-8</v>
      </c>
      <c r="CI7" s="1116"/>
      <c r="CJ7" s="1116"/>
      <c r="CK7" s="1116"/>
      <c r="CL7" s="1117"/>
      <c r="CM7" s="1115">
        <v>-13</v>
      </c>
      <c r="CN7" s="1116"/>
      <c r="CO7" s="1116"/>
      <c r="CP7" s="1116"/>
      <c r="CQ7" s="1117"/>
      <c r="CR7" s="1115">
        <v>20</v>
      </c>
      <c r="CS7" s="1116"/>
      <c r="CT7" s="1116"/>
      <c r="CU7" s="1116"/>
      <c r="CV7" s="1117"/>
      <c r="CW7" s="1118" t="s">
        <v>525</v>
      </c>
      <c r="CX7" s="1116"/>
      <c r="CY7" s="1116"/>
      <c r="CZ7" s="1116"/>
      <c r="DA7" s="1117"/>
      <c r="DB7" s="1115">
        <v>10</v>
      </c>
      <c r="DC7" s="1116"/>
      <c r="DD7" s="1116"/>
      <c r="DE7" s="1116"/>
      <c r="DF7" s="1117"/>
      <c r="DG7" s="1118" t="s">
        <v>525</v>
      </c>
      <c r="DH7" s="1116"/>
      <c r="DI7" s="1116"/>
      <c r="DJ7" s="1116"/>
      <c r="DK7" s="1117"/>
      <c r="DL7" s="1118" t="s">
        <v>525</v>
      </c>
      <c r="DM7" s="1116"/>
      <c r="DN7" s="1116"/>
      <c r="DO7" s="1116"/>
      <c r="DP7" s="1117"/>
      <c r="DQ7" s="1118" t="s">
        <v>525</v>
      </c>
      <c r="DR7" s="1116"/>
      <c r="DS7" s="1116"/>
      <c r="DT7" s="1116"/>
      <c r="DU7" s="1117"/>
      <c r="DV7" s="1143"/>
      <c r="DW7" s="1144"/>
      <c r="DX7" s="1144"/>
      <c r="DY7" s="1144"/>
      <c r="DZ7" s="1145"/>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528</v>
      </c>
      <c r="BT8" s="1041"/>
      <c r="BU8" s="1041"/>
      <c r="BV8" s="1041"/>
      <c r="BW8" s="1041"/>
      <c r="BX8" s="1041"/>
      <c r="BY8" s="1041"/>
      <c r="BZ8" s="1041"/>
      <c r="CA8" s="1041"/>
      <c r="CB8" s="1041"/>
      <c r="CC8" s="1041"/>
      <c r="CD8" s="1041"/>
      <c r="CE8" s="1041"/>
      <c r="CF8" s="1041"/>
      <c r="CG8" s="1042"/>
      <c r="CH8" s="1015">
        <v>-26</v>
      </c>
      <c r="CI8" s="1016"/>
      <c r="CJ8" s="1016"/>
      <c r="CK8" s="1016"/>
      <c r="CL8" s="1017"/>
      <c r="CM8" s="1015">
        <v>171</v>
      </c>
      <c r="CN8" s="1016"/>
      <c r="CO8" s="1016"/>
      <c r="CP8" s="1016"/>
      <c r="CQ8" s="1017"/>
      <c r="CR8" s="1015">
        <v>1</v>
      </c>
      <c r="CS8" s="1016"/>
      <c r="CT8" s="1016"/>
      <c r="CU8" s="1016"/>
      <c r="CV8" s="1017"/>
      <c r="CW8" s="1015">
        <v>2</v>
      </c>
      <c r="CX8" s="1016"/>
      <c r="CY8" s="1016"/>
      <c r="CZ8" s="1016"/>
      <c r="DA8" s="1017"/>
      <c r="DB8" s="1114" t="s">
        <v>525</v>
      </c>
      <c r="DC8" s="1016"/>
      <c r="DD8" s="1016"/>
      <c r="DE8" s="1016"/>
      <c r="DF8" s="1017"/>
      <c r="DG8" s="1114" t="s">
        <v>525</v>
      </c>
      <c r="DH8" s="1016"/>
      <c r="DI8" s="1016"/>
      <c r="DJ8" s="1016"/>
      <c r="DK8" s="1017"/>
      <c r="DL8" s="1114" t="s">
        <v>525</v>
      </c>
      <c r="DM8" s="1016"/>
      <c r="DN8" s="1016"/>
      <c r="DO8" s="1016"/>
      <c r="DP8" s="1017"/>
      <c r="DQ8" s="1114" t="s">
        <v>525</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4347</v>
      </c>
      <c r="R23" s="1095"/>
      <c r="S23" s="1095"/>
      <c r="T23" s="1095"/>
      <c r="U23" s="1095"/>
      <c r="V23" s="1095">
        <v>3985</v>
      </c>
      <c r="W23" s="1095"/>
      <c r="X23" s="1095"/>
      <c r="Y23" s="1095"/>
      <c r="Z23" s="1095"/>
      <c r="AA23" s="1095">
        <v>362</v>
      </c>
      <c r="AB23" s="1095"/>
      <c r="AC23" s="1095"/>
      <c r="AD23" s="1095"/>
      <c r="AE23" s="1096"/>
      <c r="AF23" s="1097">
        <v>233</v>
      </c>
      <c r="AG23" s="1095"/>
      <c r="AH23" s="1095"/>
      <c r="AI23" s="1095"/>
      <c r="AJ23" s="1098"/>
      <c r="AK23" s="1099"/>
      <c r="AL23" s="1100"/>
      <c r="AM23" s="1100"/>
      <c r="AN23" s="1100"/>
      <c r="AO23" s="1100"/>
      <c r="AP23" s="1095">
        <v>3539</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349</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356</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674</v>
      </c>
      <c r="R28" s="1080"/>
      <c r="S28" s="1080"/>
      <c r="T28" s="1080"/>
      <c r="U28" s="1080"/>
      <c r="V28" s="1080">
        <v>633</v>
      </c>
      <c r="W28" s="1080"/>
      <c r="X28" s="1080"/>
      <c r="Y28" s="1080"/>
      <c r="Z28" s="1080"/>
      <c r="AA28" s="1080">
        <v>41</v>
      </c>
      <c r="AB28" s="1080"/>
      <c r="AC28" s="1080"/>
      <c r="AD28" s="1080"/>
      <c r="AE28" s="1081"/>
      <c r="AF28" s="1082">
        <v>41</v>
      </c>
      <c r="AG28" s="1080"/>
      <c r="AH28" s="1080"/>
      <c r="AI28" s="1080"/>
      <c r="AJ28" s="1083"/>
      <c r="AK28" s="1084">
        <v>50</v>
      </c>
      <c r="AL28" s="1072"/>
      <c r="AM28" s="1072"/>
      <c r="AN28" s="1072"/>
      <c r="AO28" s="1072"/>
      <c r="AP28" s="1072" t="s">
        <v>525</v>
      </c>
      <c r="AQ28" s="1072"/>
      <c r="AR28" s="1072"/>
      <c r="AS28" s="1072"/>
      <c r="AT28" s="1072"/>
      <c r="AU28" s="1072" t="s">
        <v>525</v>
      </c>
      <c r="AV28" s="1072"/>
      <c r="AW28" s="1072"/>
      <c r="AX28" s="1072"/>
      <c r="AY28" s="1072"/>
      <c r="AZ28" s="1073" t="s">
        <v>525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381</v>
      </c>
      <c r="C29" s="1064"/>
      <c r="D29" s="1064"/>
      <c r="E29" s="1064"/>
      <c r="F29" s="1064"/>
      <c r="G29" s="1064"/>
      <c r="H29" s="1064"/>
      <c r="I29" s="1064"/>
      <c r="J29" s="1064"/>
      <c r="K29" s="1064"/>
      <c r="L29" s="1064"/>
      <c r="M29" s="1064"/>
      <c r="N29" s="1064"/>
      <c r="O29" s="1064"/>
      <c r="P29" s="1065"/>
      <c r="Q29" s="1069">
        <v>708</v>
      </c>
      <c r="R29" s="1070"/>
      <c r="S29" s="1070"/>
      <c r="T29" s="1070"/>
      <c r="U29" s="1070"/>
      <c r="V29" s="1070">
        <v>689</v>
      </c>
      <c r="W29" s="1070"/>
      <c r="X29" s="1070"/>
      <c r="Y29" s="1070"/>
      <c r="Z29" s="1070"/>
      <c r="AA29" s="1070">
        <v>19</v>
      </c>
      <c r="AB29" s="1070"/>
      <c r="AC29" s="1070"/>
      <c r="AD29" s="1070"/>
      <c r="AE29" s="1071"/>
      <c r="AF29" s="1045">
        <v>19</v>
      </c>
      <c r="AG29" s="1046"/>
      <c r="AH29" s="1046"/>
      <c r="AI29" s="1046"/>
      <c r="AJ29" s="1047"/>
      <c r="AK29" s="1006">
        <v>104</v>
      </c>
      <c r="AL29" s="997"/>
      <c r="AM29" s="997"/>
      <c r="AN29" s="997"/>
      <c r="AO29" s="997"/>
      <c r="AP29" s="997" t="s">
        <v>525</v>
      </c>
      <c r="AQ29" s="997"/>
      <c r="AR29" s="997"/>
      <c r="AS29" s="997"/>
      <c r="AT29" s="997"/>
      <c r="AU29" s="997" t="s">
        <v>525</v>
      </c>
      <c r="AV29" s="997"/>
      <c r="AW29" s="997"/>
      <c r="AX29" s="997"/>
      <c r="AY29" s="997"/>
      <c r="AZ29" s="1068" t="s">
        <v>525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382</v>
      </c>
      <c r="C30" s="1064"/>
      <c r="D30" s="1064"/>
      <c r="E30" s="1064"/>
      <c r="F30" s="1064"/>
      <c r="G30" s="1064"/>
      <c r="H30" s="1064"/>
      <c r="I30" s="1064"/>
      <c r="J30" s="1064"/>
      <c r="K30" s="1064"/>
      <c r="L30" s="1064"/>
      <c r="M30" s="1064"/>
      <c r="N30" s="1064"/>
      <c r="O30" s="1064"/>
      <c r="P30" s="1065"/>
      <c r="Q30" s="1069">
        <v>50</v>
      </c>
      <c r="R30" s="1070"/>
      <c r="S30" s="1070"/>
      <c r="T30" s="1070"/>
      <c r="U30" s="1070"/>
      <c r="V30" s="1070">
        <v>50</v>
      </c>
      <c r="W30" s="1070"/>
      <c r="X30" s="1070"/>
      <c r="Y30" s="1070"/>
      <c r="Z30" s="1070"/>
      <c r="AA30" s="1070">
        <v>0</v>
      </c>
      <c r="AB30" s="1070"/>
      <c r="AC30" s="1070"/>
      <c r="AD30" s="1070"/>
      <c r="AE30" s="1071"/>
      <c r="AF30" s="1045">
        <v>0</v>
      </c>
      <c r="AG30" s="1046"/>
      <c r="AH30" s="1046"/>
      <c r="AI30" s="1046"/>
      <c r="AJ30" s="1047"/>
      <c r="AK30" s="1006">
        <v>27</v>
      </c>
      <c r="AL30" s="997"/>
      <c r="AM30" s="997"/>
      <c r="AN30" s="997"/>
      <c r="AO30" s="997"/>
      <c r="AP30" s="997" t="s">
        <v>525</v>
      </c>
      <c r="AQ30" s="997"/>
      <c r="AR30" s="997"/>
      <c r="AS30" s="997"/>
      <c r="AT30" s="997"/>
      <c r="AU30" s="997" t="s">
        <v>526</v>
      </c>
      <c r="AV30" s="997"/>
      <c r="AW30" s="997"/>
      <c r="AX30" s="997"/>
      <c r="AY30" s="997"/>
      <c r="AZ30" s="1068" t="s">
        <v>526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383</v>
      </c>
      <c r="C31" s="1064"/>
      <c r="D31" s="1064"/>
      <c r="E31" s="1064"/>
      <c r="F31" s="1064"/>
      <c r="G31" s="1064"/>
      <c r="H31" s="1064"/>
      <c r="I31" s="1064"/>
      <c r="J31" s="1064"/>
      <c r="K31" s="1064"/>
      <c r="L31" s="1064"/>
      <c r="M31" s="1064"/>
      <c r="N31" s="1064"/>
      <c r="O31" s="1064"/>
      <c r="P31" s="1065"/>
      <c r="Q31" s="1069">
        <v>71</v>
      </c>
      <c r="R31" s="1070"/>
      <c r="S31" s="1070"/>
      <c r="T31" s="1070"/>
      <c r="U31" s="1070"/>
      <c r="V31" s="1070">
        <v>65</v>
      </c>
      <c r="W31" s="1070"/>
      <c r="X31" s="1070"/>
      <c r="Y31" s="1070"/>
      <c r="Z31" s="1070"/>
      <c r="AA31" s="1070">
        <v>6</v>
      </c>
      <c r="AB31" s="1070"/>
      <c r="AC31" s="1070"/>
      <c r="AD31" s="1070"/>
      <c r="AE31" s="1071"/>
      <c r="AF31" s="1045">
        <v>6</v>
      </c>
      <c r="AG31" s="1046"/>
      <c r="AH31" s="1046"/>
      <c r="AI31" s="1046"/>
      <c r="AJ31" s="1047"/>
      <c r="AK31" s="1006">
        <v>32</v>
      </c>
      <c r="AL31" s="997"/>
      <c r="AM31" s="997"/>
      <c r="AN31" s="997"/>
      <c r="AO31" s="997"/>
      <c r="AP31" s="997">
        <v>279</v>
      </c>
      <c r="AQ31" s="997"/>
      <c r="AR31" s="997"/>
      <c r="AS31" s="997"/>
      <c r="AT31" s="997"/>
      <c r="AU31" s="997">
        <v>167</v>
      </c>
      <c r="AV31" s="997"/>
      <c r="AW31" s="997"/>
      <c r="AX31" s="997"/>
      <c r="AY31" s="997"/>
      <c r="AZ31" s="1068" t="s">
        <v>525</v>
      </c>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v>
      </c>
      <c r="AG63" s="985"/>
      <c r="AH63" s="985"/>
      <c r="AI63" s="985"/>
      <c r="AJ63" s="1056"/>
      <c r="AK63" s="1057"/>
      <c r="AL63" s="989"/>
      <c r="AM63" s="989"/>
      <c r="AN63" s="989"/>
      <c r="AO63" s="989"/>
      <c r="AP63" s="985">
        <v>279</v>
      </c>
      <c r="AQ63" s="985"/>
      <c r="AR63" s="985"/>
      <c r="AS63" s="985"/>
      <c r="AT63" s="985"/>
      <c r="AU63" s="985">
        <v>167</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389</v>
      </c>
      <c r="AV66" s="1028"/>
      <c r="AW66" s="1028"/>
      <c r="AX66" s="1028"/>
      <c r="AY66" s="1029"/>
      <c r="AZ66" s="1027" t="s">
        <v>356</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529</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530</v>
      </c>
      <c r="C69" s="1001"/>
      <c r="D69" s="1001"/>
      <c r="E69" s="1001"/>
      <c r="F69" s="1001"/>
      <c r="G69" s="1001"/>
      <c r="H69" s="1001"/>
      <c r="I69" s="1001"/>
      <c r="J69" s="1001"/>
      <c r="K69" s="1001"/>
      <c r="L69" s="1001"/>
      <c r="M69" s="1001"/>
      <c r="N69" s="1001"/>
      <c r="O69" s="1001"/>
      <c r="P69" s="1002"/>
      <c r="Q69" s="1003">
        <v>993</v>
      </c>
      <c r="R69" s="997"/>
      <c r="S69" s="997"/>
      <c r="T69" s="997"/>
      <c r="U69" s="997"/>
      <c r="V69" s="997">
        <v>978</v>
      </c>
      <c r="W69" s="997"/>
      <c r="X69" s="997"/>
      <c r="Y69" s="997"/>
      <c r="Z69" s="997"/>
      <c r="AA69" s="997">
        <v>15</v>
      </c>
      <c r="AB69" s="997"/>
      <c r="AC69" s="997"/>
      <c r="AD69" s="997"/>
      <c r="AE69" s="997"/>
      <c r="AF69" s="997">
        <v>15</v>
      </c>
      <c r="AG69" s="997"/>
      <c r="AH69" s="997"/>
      <c r="AI69" s="997"/>
      <c r="AJ69" s="997"/>
      <c r="AK69" s="997">
        <v>10</v>
      </c>
      <c r="AL69" s="997"/>
      <c r="AM69" s="997"/>
      <c r="AN69" s="997"/>
      <c r="AO69" s="997"/>
      <c r="AP69" s="997">
        <v>825</v>
      </c>
      <c r="AQ69" s="997"/>
      <c r="AR69" s="997"/>
      <c r="AS69" s="997"/>
      <c r="AT69" s="997"/>
      <c r="AU69" s="997">
        <v>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531</v>
      </c>
      <c r="C70" s="1001"/>
      <c r="D70" s="1001"/>
      <c r="E70" s="1001"/>
      <c r="F70" s="1001"/>
      <c r="G70" s="1001"/>
      <c r="H70" s="1001"/>
      <c r="I70" s="1001"/>
      <c r="J70" s="1001"/>
      <c r="K70" s="1001"/>
      <c r="L70" s="1001"/>
      <c r="M70" s="1001"/>
      <c r="N70" s="1001"/>
      <c r="O70" s="1001"/>
      <c r="P70" s="1002"/>
      <c r="Q70" s="1003">
        <v>2364</v>
      </c>
      <c r="R70" s="997"/>
      <c r="S70" s="997"/>
      <c r="T70" s="997"/>
      <c r="U70" s="997"/>
      <c r="V70" s="997">
        <v>2207</v>
      </c>
      <c r="W70" s="997"/>
      <c r="X70" s="997"/>
      <c r="Y70" s="997"/>
      <c r="Z70" s="997"/>
      <c r="AA70" s="997">
        <v>157</v>
      </c>
      <c r="AB70" s="997"/>
      <c r="AC70" s="997"/>
      <c r="AD70" s="997"/>
      <c r="AE70" s="997"/>
      <c r="AF70" s="997">
        <v>157</v>
      </c>
      <c r="AG70" s="997"/>
      <c r="AH70" s="997"/>
      <c r="AI70" s="997"/>
      <c r="AJ70" s="997"/>
      <c r="AK70" s="997" t="s">
        <v>536</v>
      </c>
      <c r="AL70" s="997"/>
      <c r="AM70" s="997"/>
      <c r="AN70" s="997"/>
      <c r="AO70" s="997"/>
      <c r="AP70" s="997">
        <v>2104</v>
      </c>
      <c r="AQ70" s="997"/>
      <c r="AR70" s="997"/>
      <c r="AS70" s="997"/>
      <c r="AT70" s="997"/>
      <c r="AU70" s="997">
        <v>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532</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v>9</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533</v>
      </c>
      <c r="C72" s="1001"/>
      <c r="D72" s="1001"/>
      <c r="E72" s="1001"/>
      <c r="F72" s="1001"/>
      <c r="G72" s="1001"/>
      <c r="H72" s="1001"/>
      <c r="I72" s="1001"/>
      <c r="J72" s="1001"/>
      <c r="K72" s="1001"/>
      <c r="L72" s="1001"/>
      <c r="M72" s="1001"/>
      <c r="N72" s="1001"/>
      <c r="O72" s="1001"/>
      <c r="P72" s="1002"/>
      <c r="Q72" s="1003">
        <v>399</v>
      </c>
      <c r="R72" s="997"/>
      <c r="S72" s="997"/>
      <c r="T72" s="997"/>
      <c r="U72" s="997"/>
      <c r="V72" s="997">
        <v>367</v>
      </c>
      <c r="W72" s="997"/>
      <c r="X72" s="997"/>
      <c r="Y72" s="997"/>
      <c r="Z72" s="997"/>
      <c r="AA72" s="997">
        <v>32</v>
      </c>
      <c r="AB72" s="997"/>
      <c r="AC72" s="997"/>
      <c r="AD72" s="997"/>
      <c r="AE72" s="997"/>
      <c r="AF72" s="997">
        <v>32</v>
      </c>
      <c r="AG72" s="997"/>
      <c r="AH72" s="997"/>
      <c r="AI72" s="997"/>
      <c r="AJ72" s="997"/>
      <c r="AK72" s="997" t="s">
        <v>536</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534</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536</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535</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15725</v>
      </c>
      <c r="AG88" s="985"/>
      <c r="AH88" s="985"/>
      <c r="AI88" s="985"/>
      <c r="AJ88" s="985"/>
      <c r="AK88" s="989"/>
      <c r="AL88" s="989"/>
      <c r="AM88" s="989"/>
      <c r="AN88" s="989"/>
      <c r="AO88" s="989"/>
      <c r="AP88" s="985">
        <v>2929</v>
      </c>
      <c r="AQ88" s="985"/>
      <c r="AR88" s="985"/>
      <c r="AS88" s="985"/>
      <c r="AT88" s="985"/>
      <c r="AU88" s="985">
        <v>115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v>
      </c>
      <c r="CS102" s="977"/>
      <c r="CT102" s="977"/>
      <c r="CU102" s="977"/>
      <c r="CV102" s="978"/>
      <c r="CW102" s="976">
        <v>2</v>
      </c>
      <c r="CX102" s="977"/>
      <c r="CY102" s="977"/>
      <c r="CZ102" s="977"/>
      <c r="DA102" s="978"/>
      <c r="DB102" s="976">
        <v>10</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287</v>
      </c>
      <c r="AG109" s="918"/>
      <c r="AH109" s="918"/>
      <c r="AI109" s="918"/>
      <c r="AJ109" s="919"/>
      <c r="AK109" s="920" t="s">
        <v>286</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287</v>
      </c>
      <c r="BW109" s="918"/>
      <c r="BX109" s="918"/>
      <c r="BY109" s="918"/>
      <c r="BZ109" s="919"/>
      <c r="CA109" s="920" t="s">
        <v>286</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287</v>
      </c>
      <c r="DM109" s="918"/>
      <c r="DN109" s="918"/>
      <c r="DO109" s="918"/>
      <c r="DP109" s="919"/>
      <c r="DQ109" s="920" t="s">
        <v>286</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377144</v>
      </c>
      <c r="AB110" s="903"/>
      <c r="AC110" s="903"/>
      <c r="AD110" s="903"/>
      <c r="AE110" s="904"/>
      <c r="AF110" s="905">
        <v>412033</v>
      </c>
      <c r="AG110" s="903"/>
      <c r="AH110" s="903"/>
      <c r="AI110" s="903"/>
      <c r="AJ110" s="904"/>
      <c r="AK110" s="905">
        <v>423753</v>
      </c>
      <c r="AL110" s="903"/>
      <c r="AM110" s="903"/>
      <c r="AN110" s="903"/>
      <c r="AO110" s="904"/>
      <c r="AP110" s="906">
        <v>20.9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3713400</v>
      </c>
      <c r="BR110" s="830"/>
      <c r="BS110" s="830"/>
      <c r="BT110" s="830"/>
      <c r="BU110" s="830"/>
      <c r="BV110" s="830">
        <v>3569265</v>
      </c>
      <c r="BW110" s="830"/>
      <c r="BX110" s="830"/>
      <c r="BY110" s="830"/>
      <c r="BZ110" s="830"/>
      <c r="CA110" s="830">
        <v>3539172</v>
      </c>
      <c r="CB110" s="830"/>
      <c r="CC110" s="830"/>
      <c r="CD110" s="830"/>
      <c r="CE110" s="830"/>
      <c r="CF110" s="891">
        <v>174.4</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189643</v>
      </c>
      <c r="BR112" s="801"/>
      <c r="BS112" s="801"/>
      <c r="BT112" s="801"/>
      <c r="BU112" s="801"/>
      <c r="BV112" s="801">
        <v>176251</v>
      </c>
      <c r="BW112" s="801"/>
      <c r="BX112" s="801"/>
      <c r="BY112" s="801"/>
      <c r="BZ112" s="801"/>
      <c r="CA112" s="801">
        <v>166893</v>
      </c>
      <c r="CB112" s="801"/>
      <c r="CC112" s="801"/>
      <c r="CD112" s="801"/>
      <c r="CE112" s="801"/>
      <c r="CF112" s="878">
        <v>8.1999999999999993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18480</v>
      </c>
      <c r="AB113" s="939"/>
      <c r="AC113" s="939"/>
      <c r="AD113" s="939"/>
      <c r="AE113" s="940"/>
      <c r="AF113" s="941">
        <v>20556</v>
      </c>
      <c r="AG113" s="939"/>
      <c r="AH113" s="939"/>
      <c r="AI113" s="939"/>
      <c r="AJ113" s="940"/>
      <c r="AK113" s="941">
        <v>23073</v>
      </c>
      <c r="AL113" s="939"/>
      <c r="AM113" s="939"/>
      <c r="AN113" s="939"/>
      <c r="AO113" s="940"/>
      <c r="AP113" s="942">
        <v>1.1000000000000001</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124888</v>
      </c>
      <c r="BR113" s="801"/>
      <c r="BS113" s="801"/>
      <c r="BT113" s="801"/>
      <c r="BU113" s="801"/>
      <c r="BV113" s="801">
        <v>150805</v>
      </c>
      <c r="BW113" s="801"/>
      <c r="BX113" s="801"/>
      <c r="BY113" s="801"/>
      <c r="BZ113" s="801"/>
      <c r="CA113" s="801">
        <v>115106</v>
      </c>
      <c r="CB113" s="801"/>
      <c r="CC113" s="801"/>
      <c r="CD113" s="801"/>
      <c r="CE113" s="801"/>
      <c r="CF113" s="878">
        <v>5.7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23452</v>
      </c>
      <c r="AB114" s="814"/>
      <c r="AC114" s="814"/>
      <c r="AD114" s="814"/>
      <c r="AE114" s="815"/>
      <c r="AF114" s="816">
        <v>23430</v>
      </c>
      <c r="AG114" s="814"/>
      <c r="AH114" s="814"/>
      <c r="AI114" s="814"/>
      <c r="AJ114" s="815"/>
      <c r="AK114" s="816">
        <v>23670</v>
      </c>
      <c r="AL114" s="814"/>
      <c r="AM114" s="814"/>
      <c r="AN114" s="814"/>
      <c r="AO114" s="815"/>
      <c r="AP114" s="784">
        <v>1.2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780806</v>
      </c>
      <c r="BR114" s="801"/>
      <c r="BS114" s="801"/>
      <c r="BT114" s="801"/>
      <c r="BU114" s="801"/>
      <c r="BV114" s="801">
        <v>762428</v>
      </c>
      <c r="BW114" s="801"/>
      <c r="BX114" s="801"/>
      <c r="BY114" s="801"/>
      <c r="BZ114" s="801"/>
      <c r="CA114" s="801">
        <v>695081</v>
      </c>
      <c r="CB114" s="801"/>
      <c r="CC114" s="801"/>
      <c r="CD114" s="801"/>
      <c r="CE114" s="801"/>
      <c r="CF114" s="878">
        <v>34.299999999999997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419081</v>
      </c>
      <c r="AB117" s="925"/>
      <c r="AC117" s="925"/>
      <c r="AD117" s="925"/>
      <c r="AE117" s="926"/>
      <c r="AF117" s="928">
        <v>456019</v>
      </c>
      <c r="AG117" s="925"/>
      <c r="AH117" s="925"/>
      <c r="AI117" s="925"/>
      <c r="AJ117" s="926"/>
      <c r="AK117" s="928">
        <v>470496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287</v>
      </c>
      <c r="AG118" s="918"/>
      <c r="AH118" s="918"/>
      <c r="AI118" s="918"/>
      <c r="AJ118" s="919"/>
      <c r="AK118" s="920" t="s">
        <v>286</v>
      </c>
      <c r="AL118" s="918"/>
      <c r="AM118" s="918"/>
      <c r="AN118" s="918"/>
      <c r="AO118" s="919"/>
      <c r="AP118" s="921" t="s">
        <v>400</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428</v>
      </c>
      <c r="BP118" s="868"/>
      <c r="BQ118" s="887">
        <v>4808737</v>
      </c>
      <c r="BR118" s="888"/>
      <c r="BS118" s="888"/>
      <c r="BT118" s="888"/>
      <c r="BU118" s="888"/>
      <c r="BV118" s="888">
        <v>4658749</v>
      </c>
      <c r="BW118" s="888"/>
      <c r="BX118" s="888"/>
      <c r="BY118" s="888"/>
      <c r="BZ118" s="888"/>
      <c r="CA118" s="888">
        <v>4516252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2048249</v>
      </c>
      <c r="BR119" s="830"/>
      <c r="BS119" s="830"/>
      <c r="BT119" s="830"/>
      <c r="BU119" s="830"/>
      <c r="BV119" s="830">
        <v>1759685</v>
      </c>
      <c r="BW119" s="830"/>
      <c r="BX119" s="830"/>
      <c r="BY119" s="830"/>
      <c r="BZ119" s="830"/>
      <c r="CA119" s="830">
        <v>1827071</v>
      </c>
      <c r="CB119" s="830"/>
      <c r="CC119" s="830"/>
      <c r="CD119" s="830"/>
      <c r="CE119" s="830"/>
      <c r="CF119" s="891">
        <v>90.1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111</v>
      </c>
      <c r="BR120" s="801"/>
      <c r="BS120" s="801"/>
      <c r="BT120" s="801"/>
      <c r="BU120" s="801"/>
      <c r="BV120" s="801" t="s">
        <v>111</v>
      </c>
      <c r="BW120" s="801"/>
      <c r="BX120" s="801"/>
      <c r="BY120" s="801"/>
      <c r="BZ120" s="801"/>
      <c r="CA120" s="801" t="s">
        <v>111</v>
      </c>
      <c r="CB120" s="801"/>
      <c r="CC120" s="801"/>
      <c r="CD120" s="801"/>
      <c r="CE120" s="801"/>
      <c r="CF120" s="878" t="s">
        <v>111</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189643</v>
      </c>
      <c r="DH120" s="830"/>
      <c r="DI120" s="830"/>
      <c r="DJ120" s="830"/>
      <c r="DK120" s="830"/>
      <c r="DL120" s="830">
        <v>176251</v>
      </c>
      <c r="DM120" s="830"/>
      <c r="DN120" s="830"/>
      <c r="DO120" s="830"/>
      <c r="DP120" s="830"/>
      <c r="DQ120" s="830">
        <v>166893</v>
      </c>
      <c r="DR120" s="830"/>
      <c r="DS120" s="830"/>
      <c r="DT120" s="830"/>
      <c r="DU120" s="830"/>
      <c r="DV120" s="831">
        <v>8.1999999999999993</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3016363</v>
      </c>
      <c r="BR121" s="888"/>
      <c r="BS121" s="888"/>
      <c r="BT121" s="888"/>
      <c r="BU121" s="888"/>
      <c r="BV121" s="888">
        <v>2877017</v>
      </c>
      <c r="BW121" s="888"/>
      <c r="BX121" s="888"/>
      <c r="BY121" s="888"/>
      <c r="BZ121" s="888"/>
      <c r="CA121" s="888">
        <v>2798210</v>
      </c>
      <c r="CB121" s="888"/>
      <c r="CC121" s="888"/>
      <c r="CD121" s="888"/>
      <c r="CE121" s="888"/>
      <c r="CF121" s="889">
        <v>137.9</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111</v>
      </c>
      <c r="DH121" s="801"/>
      <c r="DI121" s="801"/>
      <c r="DJ121" s="801"/>
      <c r="DK121" s="801"/>
      <c r="DL121" s="801" t="s">
        <v>111</v>
      </c>
      <c r="DM121" s="801"/>
      <c r="DN121" s="801"/>
      <c r="DO121" s="801"/>
      <c r="DP121" s="801"/>
      <c r="DQ121" s="801" t="s">
        <v>111</v>
      </c>
      <c r="DR121" s="801"/>
      <c r="DS121" s="801"/>
      <c r="DT121" s="801"/>
      <c r="DU121" s="801"/>
      <c r="DV121" s="853" t="s">
        <v>111</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437</v>
      </c>
      <c r="BP122" s="868"/>
      <c r="BQ122" s="869">
        <v>5064612</v>
      </c>
      <c r="BR122" s="870"/>
      <c r="BS122" s="870"/>
      <c r="BT122" s="870"/>
      <c r="BU122" s="870"/>
      <c r="BV122" s="870">
        <v>4636702</v>
      </c>
      <c r="BW122" s="870"/>
      <c r="BX122" s="870"/>
      <c r="BY122" s="870"/>
      <c r="BZ122" s="870"/>
      <c r="CA122" s="870">
        <v>4625281</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t="s">
        <v>111</v>
      </c>
      <c r="DH122" s="801"/>
      <c r="DI122" s="801"/>
      <c r="DJ122" s="801"/>
      <c r="DK122" s="801"/>
      <c r="DL122" s="801" t="s">
        <v>111</v>
      </c>
      <c r="DM122" s="801"/>
      <c r="DN122" s="801"/>
      <c r="DO122" s="801"/>
      <c r="DP122" s="801"/>
      <c r="DQ122" s="801" t="s">
        <v>111</v>
      </c>
      <c r="DR122" s="801"/>
      <c r="DS122" s="801"/>
      <c r="DT122" s="801"/>
      <c r="DU122" s="801"/>
      <c r="DV122" s="853" t="s">
        <v>111</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111</v>
      </c>
      <c r="BR123" s="862"/>
      <c r="BS123" s="862"/>
      <c r="BT123" s="862"/>
      <c r="BU123" s="862"/>
      <c r="BV123" s="862">
        <v>1.1000000000000001</v>
      </c>
      <c r="BW123" s="862"/>
      <c r="BX123" s="862"/>
      <c r="BY123" s="862"/>
      <c r="BZ123" s="862"/>
      <c r="CA123" s="862" t="s">
        <v>111</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448</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t="s">
        <v>111</v>
      </c>
      <c r="AB128" s="754"/>
      <c r="AC128" s="754"/>
      <c r="AD128" s="754"/>
      <c r="AE128" s="755"/>
      <c r="AF128" s="756" t="s">
        <v>111</v>
      </c>
      <c r="AG128" s="754"/>
      <c r="AH128" s="754"/>
      <c r="AI128" s="754"/>
      <c r="AJ128" s="755"/>
      <c r="AK128" s="756" t="s">
        <v>111</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2346936</v>
      </c>
      <c r="AB129" s="814"/>
      <c r="AC129" s="814"/>
      <c r="AD129" s="814"/>
      <c r="AE129" s="815"/>
      <c r="AF129" s="816">
        <v>2291654</v>
      </c>
      <c r="AG129" s="814"/>
      <c r="AH129" s="814"/>
      <c r="AI129" s="814"/>
      <c r="AJ129" s="815"/>
      <c r="AK129" s="816">
        <v>2370872</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303671</v>
      </c>
      <c r="AB130" s="814"/>
      <c r="AC130" s="814"/>
      <c r="AD130" s="814"/>
      <c r="AE130" s="815"/>
      <c r="AF130" s="816">
        <v>336957</v>
      </c>
      <c r="AG130" s="814"/>
      <c r="AH130" s="814"/>
      <c r="AI130" s="814"/>
      <c r="AJ130" s="815"/>
      <c r="AK130" s="816">
        <v>341932</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2043265</v>
      </c>
      <c r="AB131" s="747"/>
      <c r="AC131" s="747"/>
      <c r="AD131" s="747"/>
      <c r="AE131" s="748"/>
      <c r="AF131" s="749">
        <v>1954697</v>
      </c>
      <c r="AG131" s="747"/>
      <c r="AH131" s="747"/>
      <c r="AI131" s="747"/>
      <c r="AJ131" s="748"/>
      <c r="AK131" s="749">
        <v>2028940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5.648312872</v>
      </c>
      <c r="AB132" s="770"/>
      <c r="AC132" s="770"/>
      <c r="AD132" s="770"/>
      <c r="AE132" s="771"/>
      <c r="AF132" s="772">
        <v>6.0910719149999997</v>
      </c>
      <c r="AG132" s="770"/>
      <c r="AH132" s="770"/>
      <c r="AI132" s="770"/>
      <c r="AJ132" s="771"/>
      <c r="AK132" s="772">
        <v>6.3365106899999999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5.4</v>
      </c>
      <c r="AB133" s="779"/>
      <c r="AC133" s="779"/>
      <c r="AD133" s="779"/>
      <c r="AE133" s="780"/>
      <c r="AF133" s="778">
        <v>5.5</v>
      </c>
      <c r="AG133" s="779"/>
      <c r="AH133" s="779"/>
      <c r="AI133" s="779"/>
      <c r="AJ133" s="780"/>
      <c r="AK133" s="778">
        <v>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51" t="s">
        <v>464</v>
      </c>
      <c r="L7" s="254"/>
      <c r="M7" s="255" t="s">
        <v>465</v>
      </c>
      <c r="N7" s="256"/>
    </row>
    <row r="8" spans="1:16" x14ac:dyDescent="0.15">
      <c r="A8" s="248"/>
      <c r="B8" s="244"/>
      <c r="C8" s="244"/>
      <c r="D8" s="244"/>
      <c r="E8" s="244"/>
      <c r="F8" s="244"/>
      <c r="G8" s="257"/>
      <c r="H8" s="258"/>
      <c r="I8" s="258"/>
      <c r="J8" s="259"/>
      <c r="K8" s="1152"/>
      <c r="L8" s="260" t="s">
        <v>466</v>
      </c>
      <c r="M8" s="261" t="s">
        <v>467</v>
      </c>
      <c r="N8" s="262" t="s">
        <v>468</v>
      </c>
    </row>
    <row r="9" spans="1:16" x14ac:dyDescent="0.15">
      <c r="A9" s="248"/>
      <c r="B9" s="244"/>
      <c r="C9" s="244"/>
      <c r="D9" s="244"/>
      <c r="E9" s="244"/>
      <c r="F9" s="244"/>
      <c r="G9" s="1165" t="s">
        <v>469</v>
      </c>
      <c r="H9" s="1166"/>
      <c r="I9" s="1166"/>
      <c r="J9" s="1167"/>
      <c r="K9" s="263">
        <v>517168</v>
      </c>
      <c r="L9" s="264">
        <v>129909</v>
      </c>
      <c r="M9" s="265">
        <v>149112</v>
      </c>
      <c r="N9" s="266">
        <v>-12.9</v>
      </c>
    </row>
    <row r="10" spans="1:16" x14ac:dyDescent="0.15">
      <c r="A10" s="248"/>
      <c r="B10" s="244"/>
      <c r="C10" s="244"/>
      <c r="D10" s="244"/>
      <c r="E10" s="244"/>
      <c r="F10" s="244"/>
      <c r="G10" s="1165" t="s">
        <v>470</v>
      </c>
      <c r="H10" s="1166"/>
      <c r="I10" s="1166"/>
      <c r="J10" s="1167"/>
      <c r="K10" s="267">
        <v>30906</v>
      </c>
      <c r="L10" s="268">
        <v>7763</v>
      </c>
      <c r="M10" s="269">
        <v>16878</v>
      </c>
      <c r="N10" s="270">
        <v>-54</v>
      </c>
    </row>
    <row r="11" spans="1:16" ht="13.5" customHeight="1" x14ac:dyDescent="0.15">
      <c r="A11" s="248"/>
      <c r="B11" s="244"/>
      <c r="C11" s="244"/>
      <c r="D11" s="244"/>
      <c r="E11" s="244"/>
      <c r="F11" s="244"/>
      <c r="G11" s="1165" t="s">
        <v>471</v>
      </c>
      <c r="H11" s="1166"/>
      <c r="I11" s="1166"/>
      <c r="J11" s="1167"/>
      <c r="K11" s="267">
        <v>96802</v>
      </c>
      <c r="L11" s="268">
        <v>24316</v>
      </c>
      <c r="M11" s="269">
        <v>25471</v>
      </c>
      <c r="N11" s="270">
        <v>-4.5</v>
      </c>
    </row>
    <row r="12" spans="1:16" ht="13.5" customHeight="1" x14ac:dyDescent="0.15">
      <c r="A12" s="248"/>
      <c r="B12" s="244"/>
      <c r="C12" s="244"/>
      <c r="D12" s="244"/>
      <c r="E12" s="244"/>
      <c r="F12" s="244"/>
      <c r="G12" s="1165" t="s">
        <v>472</v>
      </c>
      <c r="H12" s="1166"/>
      <c r="I12" s="1166"/>
      <c r="J12" s="1167"/>
      <c r="K12" s="267" t="s">
        <v>473</v>
      </c>
      <c r="L12" s="268" t="s">
        <v>473</v>
      </c>
      <c r="M12" s="269">
        <v>1933</v>
      </c>
      <c r="N12" s="270" t="s">
        <v>473</v>
      </c>
    </row>
    <row r="13" spans="1:16" ht="13.5" customHeight="1" x14ac:dyDescent="0.15">
      <c r="A13" s="248"/>
      <c r="B13" s="244"/>
      <c r="C13" s="244"/>
      <c r="D13" s="244"/>
      <c r="E13" s="244"/>
      <c r="F13" s="244"/>
      <c r="G13" s="1165" t="s">
        <v>474</v>
      </c>
      <c r="H13" s="1166"/>
      <c r="I13" s="1166"/>
      <c r="J13" s="1167"/>
      <c r="K13" s="267" t="s">
        <v>473</v>
      </c>
      <c r="L13" s="268" t="s">
        <v>473</v>
      </c>
      <c r="M13" s="269" t="s">
        <v>473</v>
      </c>
      <c r="N13" s="270" t="s">
        <v>473</v>
      </c>
    </row>
    <row r="14" spans="1:16" ht="13.5" customHeight="1" x14ac:dyDescent="0.15">
      <c r="A14" s="248"/>
      <c r="B14" s="244"/>
      <c r="C14" s="244"/>
      <c r="D14" s="244"/>
      <c r="E14" s="244"/>
      <c r="F14" s="244"/>
      <c r="G14" s="1165" t="s">
        <v>475</v>
      </c>
      <c r="H14" s="1166"/>
      <c r="I14" s="1166"/>
      <c r="J14" s="1167"/>
      <c r="K14" s="267">
        <v>25327</v>
      </c>
      <c r="L14" s="268">
        <v>6362</v>
      </c>
      <c r="M14" s="269">
        <v>7468</v>
      </c>
      <c r="N14" s="270">
        <v>-14.8</v>
      </c>
    </row>
    <row r="15" spans="1:16" ht="13.5" customHeight="1" x14ac:dyDescent="0.15">
      <c r="A15" s="248"/>
      <c r="B15" s="244"/>
      <c r="C15" s="244"/>
      <c r="D15" s="244"/>
      <c r="E15" s="244"/>
      <c r="F15" s="244"/>
      <c r="G15" s="1165" t="s">
        <v>476</v>
      </c>
      <c r="H15" s="1166"/>
      <c r="I15" s="1166"/>
      <c r="J15" s="1167"/>
      <c r="K15" s="267">
        <v>32173</v>
      </c>
      <c r="L15" s="268">
        <v>8082</v>
      </c>
      <c r="M15" s="269">
        <v>4077</v>
      </c>
      <c r="N15" s="270">
        <v>98.2</v>
      </c>
    </row>
    <row r="16" spans="1:16" x14ac:dyDescent="0.15">
      <c r="A16" s="248"/>
      <c r="B16" s="244"/>
      <c r="C16" s="244"/>
      <c r="D16" s="244"/>
      <c r="E16" s="244"/>
      <c r="F16" s="244"/>
      <c r="G16" s="1168" t="s">
        <v>477</v>
      </c>
      <c r="H16" s="1169"/>
      <c r="I16" s="1169"/>
      <c r="J16" s="1170"/>
      <c r="K16" s="268">
        <v>-55800</v>
      </c>
      <c r="L16" s="268">
        <v>-14017</v>
      </c>
      <c r="M16" s="269">
        <v>-15449</v>
      </c>
      <c r="N16" s="270">
        <v>-9.3000000000000007</v>
      </c>
    </row>
    <row r="17" spans="1:16" x14ac:dyDescent="0.15">
      <c r="A17" s="248"/>
      <c r="B17" s="244"/>
      <c r="C17" s="244"/>
      <c r="D17" s="244"/>
      <c r="E17" s="244"/>
      <c r="F17" s="244"/>
      <c r="G17" s="1168" t="s">
        <v>170</v>
      </c>
      <c r="H17" s="1169"/>
      <c r="I17" s="1169"/>
      <c r="J17" s="1170"/>
      <c r="K17" s="268">
        <v>646576</v>
      </c>
      <c r="L17" s="268">
        <v>162415</v>
      </c>
      <c r="M17" s="269">
        <v>189490</v>
      </c>
      <c r="N17" s="270">
        <v>-14.3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2" t="s">
        <v>482</v>
      </c>
      <c r="H21" s="1163"/>
      <c r="I21" s="1163"/>
      <c r="J21" s="1164"/>
      <c r="K21" s="280">
        <v>16.079999999999998</v>
      </c>
      <c r="L21" s="281">
        <v>16.760000000000002</v>
      </c>
      <c r="M21" s="282">
        <v>-0.68</v>
      </c>
      <c r="N21" s="249"/>
      <c r="O21" s="283"/>
      <c r="P21" s="279"/>
    </row>
    <row r="22" spans="1:16" s="284" customFormat="1" x14ac:dyDescent="0.15">
      <c r="A22" s="279"/>
      <c r="B22" s="249"/>
      <c r="C22" s="249"/>
      <c r="D22" s="249"/>
      <c r="E22" s="249"/>
      <c r="F22" s="249"/>
      <c r="G22" s="1162" t="s">
        <v>483</v>
      </c>
      <c r="H22" s="1163"/>
      <c r="I22" s="1163"/>
      <c r="J22" s="1164"/>
      <c r="K22" s="285">
        <v>97.9</v>
      </c>
      <c r="L22" s="286">
        <v>94.9</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51" t="s">
        <v>464</v>
      </c>
      <c r="L30" s="254"/>
      <c r="M30" s="255" t="s">
        <v>465</v>
      </c>
      <c r="N30" s="256"/>
    </row>
    <row r="31" spans="1:16" x14ac:dyDescent="0.15">
      <c r="A31" s="248"/>
      <c r="B31" s="244"/>
      <c r="C31" s="244"/>
      <c r="D31" s="244"/>
      <c r="E31" s="244"/>
      <c r="F31" s="244"/>
      <c r="G31" s="257"/>
      <c r="H31" s="258"/>
      <c r="I31" s="258"/>
      <c r="J31" s="259"/>
      <c r="K31" s="1152"/>
      <c r="L31" s="260" t="s">
        <v>466</v>
      </c>
      <c r="M31" s="261" t="s">
        <v>467</v>
      </c>
      <c r="N31" s="262" t="s">
        <v>468</v>
      </c>
    </row>
    <row r="32" spans="1:16" ht="27" customHeight="1" x14ac:dyDescent="0.15">
      <c r="A32" s="248"/>
      <c r="B32" s="244"/>
      <c r="C32" s="244"/>
      <c r="D32" s="244"/>
      <c r="E32" s="244"/>
      <c r="F32" s="244"/>
      <c r="G32" s="1153" t="s">
        <v>487</v>
      </c>
      <c r="H32" s="1154"/>
      <c r="I32" s="1154"/>
      <c r="J32" s="1155"/>
      <c r="K32" s="294">
        <v>423753</v>
      </c>
      <c r="L32" s="294">
        <v>106444</v>
      </c>
      <c r="M32" s="295">
        <v>106256</v>
      </c>
      <c r="N32" s="296">
        <v>0.2</v>
      </c>
    </row>
    <row r="33" spans="1:16" ht="13.5" customHeight="1" x14ac:dyDescent="0.15">
      <c r="A33" s="248"/>
      <c r="B33" s="244"/>
      <c r="C33" s="244"/>
      <c r="D33" s="244"/>
      <c r="E33" s="244"/>
      <c r="F33" s="244"/>
      <c r="G33" s="1153" t="s">
        <v>488</v>
      </c>
      <c r="H33" s="1154"/>
      <c r="I33" s="1154"/>
      <c r="J33" s="1155"/>
      <c r="K33" s="294" t="s">
        <v>473</v>
      </c>
      <c r="L33" s="294" t="s">
        <v>473</v>
      </c>
      <c r="M33" s="295" t="s">
        <v>473</v>
      </c>
      <c r="N33" s="296" t="s">
        <v>473</v>
      </c>
    </row>
    <row r="34" spans="1:16" ht="27" customHeight="1" x14ac:dyDescent="0.15">
      <c r="A34" s="248"/>
      <c r="B34" s="244"/>
      <c r="C34" s="244"/>
      <c r="D34" s="244"/>
      <c r="E34" s="244"/>
      <c r="F34" s="244"/>
      <c r="G34" s="1153" t="s">
        <v>489</v>
      </c>
      <c r="H34" s="1154"/>
      <c r="I34" s="1154"/>
      <c r="J34" s="1155"/>
      <c r="K34" s="294" t="s">
        <v>473</v>
      </c>
      <c r="L34" s="294" t="s">
        <v>473</v>
      </c>
      <c r="M34" s="295" t="s">
        <v>473</v>
      </c>
      <c r="N34" s="296" t="s">
        <v>473</v>
      </c>
    </row>
    <row r="35" spans="1:16" ht="27" customHeight="1" x14ac:dyDescent="0.15">
      <c r="A35" s="248"/>
      <c r="B35" s="244"/>
      <c r="C35" s="244"/>
      <c r="D35" s="244"/>
      <c r="E35" s="244"/>
      <c r="F35" s="244"/>
      <c r="G35" s="1153" t="s">
        <v>490</v>
      </c>
      <c r="H35" s="1154"/>
      <c r="I35" s="1154"/>
      <c r="J35" s="1155"/>
      <c r="K35" s="294">
        <v>23073</v>
      </c>
      <c r="L35" s="294">
        <v>5796</v>
      </c>
      <c r="M35" s="295">
        <v>30126</v>
      </c>
      <c r="N35" s="296">
        <v>-80.8</v>
      </c>
    </row>
    <row r="36" spans="1:16" ht="27" customHeight="1" x14ac:dyDescent="0.15">
      <c r="A36" s="248"/>
      <c r="B36" s="244"/>
      <c r="C36" s="244"/>
      <c r="D36" s="244"/>
      <c r="E36" s="244"/>
      <c r="F36" s="244"/>
      <c r="G36" s="1153" t="s">
        <v>491</v>
      </c>
      <c r="H36" s="1154"/>
      <c r="I36" s="1154"/>
      <c r="J36" s="1155"/>
      <c r="K36" s="294">
        <v>23670</v>
      </c>
      <c r="L36" s="294">
        <v>5946</v>
      </c>
      <c r="M36" s="295">
        <v>4934</v>
      </c>
      <c r="N36" s="296">
        <v>20.5</v>
      </c>
    </row>
    <row r="37" spans="1:16" ht="13.5" customHeight="1" x14ac:dyDescent="0.15">
      <c r="A37" s="248"/>
      <c r="B37" s="244"/>
      <c r="C37" s="244"/>
      <c r="D37" s="244"/>
      <c r="E37" s="244"/>
      <c r="F37" s="244"/>
      <c r="G37" s="1153" t="s">
        <v>492</v>
      </c>
      <c r="H37" s="1154"/>
      <c r="I37" s="1154"/>
      <c r="J37" s="1155"/>
      <c r="K37" s="294" t="s">
        <v>473</v>
      </c>
      <c r="L37" s="294" t="s">
        <v>473</v>
      </c>
      <c r="M37" s="295">
        <v>1289</v>
      </c>
      <c r="N37" s="296" t="s">
        <v>473</v>
      </c>
    </row>
    <row r="38" spans="1:16" ht="27" customHeight="1" x14ac:dyDescent="0.15">
      <c r="A38" s="248"/>
      <c r="B38" s="244"/>
      <c r="C38" s="244"/>
      <c r="D38" s="244"/>
      <c r="E38" s="244"/>
      <c r="F38" s="244"/>
      <c r="G38" s="1156" t="s">
        <v>493</v>
      </c>
      <c r="H38" s="1157"/>
      <c r="I38" s="1157"/>
      <c r="J38" s="1158"/>
      <c r="K38" s="297" t="s">
        <v>473</v>
      </c>
      <c r="L38" s="297" t="s">
        <v>473</v>
      </c>
      <c r="M38" s="298">
        <v>42</v>
      </c>
      <c r="N38" s="299" t="s">
        <v>473</v>
      </c>
      <c r="O38" s="293"/>
    </row>
    <row r="39" spans="1:16" x14ac:dyDescent="0.15">
      <c r="A39" s="248"/>
      <c r="B39" s="244"/>
      <c r="C39" s="244"/>
      <c r="D39" s="244"/>
      <c r="E39" s="244"/>
      <c r="F39" s="244"/>
      <c r="G39" s="1156" t="s">
        <v>494</v>
      </c>
      <c r="H39" s="1157"/>
      <c r="I39" s="1157"/>
      <c r="J39" s="1158"/>
      <c r="K39" s="300" t="s">
        <v>473</v>
      </c>
      <c r="L39" s="300" t="s">
        <v>473</v>
      </c>
      <c r="M39" s="301">
        <v>-6102</v>
      </c>
      <c r="N39" s="302" t="s">
        <v>473</v>
      </c>
      <c r="O39" s="293"/>
    </row>
    <row r="40" spans="1:16" ht="27" customHeight="1" x14ac:dyDescent="0.15">
      <c r="A40" s="248"/>
      <c r="B40" s="244"/>
      <c r="C40" s="244"/>
      <c r="D40" s="244"/>
      <c r="E40" s="244"/>
      <c r="F40" s="244"/>
      <c r="G40" s="1153" t="s">
        <v>495</v>
      </c>
      <c r="H40" s="1154"/>
      <c r="I40" s="1154"/>
      <c r="J40" s="1155"/>
      <c r="K40" s="300">
        <v>-341932</v>
      </c>
      <c r="L40" s="300">
        <v>-85891</v>
      </c>
      <c r="M40" s="301">
        <v>-103856</v>
      </c>
      <c r="N40" s="302">
        <v>-17.3</v>
      </c>
      <c r="O40" s="293"/>
    </row>
    <row r="41" spans="1:16" x14ac:dyDescent="0.15">
      <c r="A41" s="248"/>
      <c r="B41" s="244"/>
      <c r="C41" s="244"/>
      <c r="D41" s="244"/>
      <c r="E41" s="244"/>
      <c r="F41" s="244"/>
      <c r="G41" s="1159" t="s">
        <v>281</v>
      </c>
      <c r="H41" s="1160"/>
      <c r="I41" s="1160"/>
      <c r="J41" s="1161"/>
      <c r="K41" s="294">
        <v>128564</v>
      </c>
      <c r="L41" s="300">
        <v>32294</v>
      </c>
      <c r="M41" s="301">
        <v>32689</v>
      </c>
      <c r="N41" s="302">
        <v>-1.2</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6" t="s">
        <v>464</v>
      </c>
      <c r="J49" s="1148" t="s">
        <v>499</v>
      </c>
      <c r="K49" s="1149"/>
      <c r="L49" s="1149"/>
      <c r="M49" s="1149"/>
      <c r="N49" s="1150"/>
    </row>
    <row r="50" spans="1:14" x14ac:dyDescent="0.15">
      <c r="A50" s="248"/>
      <c r="B50" s="244"/>
      <c r="C50" s="244"/>
      <c r="D50" s="244"/>
      <c r="E50" s="244"/>
      <c r="F50" s="244"/>
      <c r="G50" s="312"/>
      <c r="H50" s="313"/>
      <c r="I50" s="1147"/>
      <c r="J50" s="314" t="s">
        <v>500</v>
      </c>
      <c r="K50" s="315" t="s">
        <v>501</v>
      </c>
      <c r="L50" s="316" t="s">
        <v>502</v>
      </c>
      <c r="M50" s="317" t="s">
        <v>503</v>
      </c>
      <c r="N50" s="318" t="s">
        <v>504</v>
      </c>
    </row>
    <row r="51" spans="1:14" x14ac:dyDescent="0.15">
      <c r="A51" s="248"/>
      <c r="B51" s="244"/>
      <c r="C51" s="244"/>
      <c r="D51" s="244"/>
      <c r="E51" s="244"/>
      <c r="F51" s="244"/>
      <c r="G51" s="310" t="s">
        <v>505</v>
      </c>
      <c r="H51" s="311"/>
      <c r="I51" s="319">
        <v>590379</v>
      </c>
      <c r="J51" s="320">
        <v>134975</v>
      </c>
      <c r="K51" s="321">
        <v>-65.099999999999994</v>
      </c>
      <c r="L51" s="322">
        <v>201428</v>
      </c>
      <c r="M51" s="323">
        <v>-8.8000000000000007</v>
      </c>
      <c r="N51" s="324">
        <v>-56.3</v>
      </c>
    </row>
    <row r="52" spans="1:14" x14ac:dyDescent="0.15">
      <c r="A52" s="248"/>
      <c r="B52" s="244"/>
      <c r="C52" s="244"/>
      <c r="D52" s="244"/>
      <c r="E52" s="244"/>
      <c r="F52" s="244"/>
      <c r="G52" s="325"/>
      <c r="H52" s="326" t="s">
        <v>506</v>
      </c>
      <c r="I52" s="327">
        <v>558838</v>
      </c>
      <c r="J52" s="328">
        <v>127764</v>
      </c>
      <c r="K52" s="329">
        <v>0</v>
      </c>
      <c r="L52" s="330">
        <v>118373</v>
      </c>
      <c r="M52" s="331">
        <v>12.4</v>
      </c>
      <c r="N52" s="332">
        <v>-12.4</v>
      </c>
    </row>
    <row r="53" spans="1:14" x14ac:dyDescent="0.15">
      <c r="A53" s="248"/>
      <c r="B53" s="244"/>
      <c r="C53" s="244"/>
      <c r="D53" s="244"/>
      <c r="E53" s="244"/>
      <c r="F53" s="244"/>
      <c r="G53" s="310" t="s">
        <v>507</v>
      </c>
      <c r="H53" s="311"/>
      <c r="I53" s="319">
        <v>475092</v>
      </c>
      <c r="J53" s="320">
        <v>111419</v>
      </c>
      <c r="K53" s="321">
        <v>-17.5</v>
      </c>
      <c r="L53" s="322">
        <v>221823</v>
      </c>
      <c r="M53" s="323">
        <v>10.1</v>
      </c>
      <c r="N53" s="324">
        <v>-27.6</v>
      </c>
    </row>
    <row r="54" spans="1:14" x14ac:dyDescent="0.15">
      <c r="A54" s="248"/>
      <c r="B54" s="244"/>
      <c r="C54" s="244"/>
      <c r="D54" s="244"/>
      <c r="E54" s="244"/>
      <c r="F54" s="244"/>
      <c r="G54" s="325"/>
      <c r="H54" s="326" t="s">
        <v>506</v>
      </c>
      <c r="I54" s="327">
        <v>413991</v>
      </c>
      <c r="J54" s="328">
        <v>97090</v>
      </c>
      <c r="K54" s="329">
        <v>-24</v>
      </c>
      <c r="L54" s="330">
        <v>104431</v>
      </c>
      <c r="M54" s="331">
        <v>-11.8</v>
      </c>
      <c r="N54" s="332">
        <v>-12.2</v>
      </c>
    </row>
    <row r="55" spans="1:14" x14ac:dyDescent="0.15">
      <c r="A55" s="248"/>
      <c r="B55" s="244"/>
      <c r="C55" s="244"/>
      <c r="D55" s="244"/>
      <c r="E55" s="244"/>
      <c r="F55" s="244"/>
      <c r="G55" s="310" t="s">
        <v>508</v>
      </c>
      <c r="H55" s="311"/>
      <c r="I55" s="319">
        <v>749100</v>
      </c>
      <c r="J55" s="320">
        <v>178060</v>
      </c>
      <c r="K55" s="321">
        <v>59.8</v>
      </c>
      <c r="L55" s="322">
        <v>263041</v>
      </c>
      <c r="M55" s="323">
        <v>18.600000000000001</v>
      </c>
      <c r="N55" s="324">
        <v>41.2</v>
      </c>
    </row>
    <row r="56" spans="1:14" x14ac:dyDescent="0.15">
      <c r="A56" s="248"/>
      <c r="B56" s="244"/>
      <c r="C56" s="244"/>
      <c r="D56" s="244"/>
      <c r="E56" s="244"/>
      <c r="F56" s="244"/>
      <c r="G56" s="325"/>
      <c r="H56" s="326" t="s">
        <v>506</v>
      </c>
      <c r="I56" s="327">
        <v>477012</v>
      </c>
      <c r="J56" s="328">
        <v>113385</v>
      </c>
      <c r="K56" s="329">
        <v>16.8</v>
      </c>
      <c r="L56" s="330">
        <v>103171</v>
      </c>
      <c r="M56" s="331">
        <v>-1.2</v>
      </c>
      <c r="N56" s="332">
        <v>18</v>
      </c>
    </row>
    <row r="57" spans="1:14" x14ac:dyDescent="0.15">
      <c r="A57" s="248"/>
      <c r="B57" s="244"/>
      <c r="C57" s="244"/>
      <c r="D57" s="244"/>
      <c r="E57" s="244"/>
      <c r="F57" s="244"/>
      <c r="G57" s="310" t="s">
        <v>509</v>
      </c>
      <c r="H57" s="311"/>
      <c r="I57" s="319">
        <v>712960</v>
      </c>
      <c r="J57" s="320">
        <v>173808</v>
      </c>
      <c r="K57" s="321">
        <v>-2.4</v>
      </c>
      <c r="L57" s="322">
        <v>272886</v>
      </c>
      <c r="M57" s="323">
        <v>3.7</v>
      </c>
      <c r="N57" s="324">
        <v>-6.1</v>
      </c>
    </row>
    <row r="58" spans="1:14" x14ac:dyDescent="0.15">
      <c r="A58" s="248"/>
      <c r="B58" s="244"/>
      <c r="C58" s="244"/>
      <c r="D58" s="244"/>
      <c r="E58" s="244"/>
      <c r="F58" s="244"/>
      <c r="G58" s="325"/>
      <c r="H58" s="326" t="s">
        <v>506</v>
      </c>
      <c r="I58" s="327">
        <v>425157</v>
      </c>
      <c r="J58" s="328">
        <v>103646</v>
      </c>
      <c r="K58" s="329">
        <v>-8.6</v>
      </c>
      <c r="L58" s="330">
        <v>125724</v>
      </c>
      <c r="M58" s="331">
        <v>21.9</v>
      </c>
      <c r="N58" s="332">
        <v>-30.5</v>
      </c>
    </row>
    <row r="59" spans="1:14" x14ac:dyDescent="0.15">
      <c r="A59" s="248"/>
      <c r="B59" s="244"/>
      <c r="C59" s="244"/>
      <c r="D59" s="244"/>
      <c r="E59" s="244"/>
      <c r="F59" s="244"/>
      <c r="G59" s="310" t="s">
        <v>510</v>
      </c>
      <c r="H59" s="311"/>
      <c r="I59" s="319">
        <v>1032497</v>
      </c>
      <c r="J59" s="320">
        <v>259356</v>
      </c>
      <c r="K59" s="321">
        <v>49.2</v>
      </c>
      <c r="L59" s="322">
        <v>245039</v>
      </c>
      <c r="M59" s="323">
        <v>-10.199999999999999</v>
      </c>
      <c r="N59" s="324">
        <v>59.4</v>
      </c>
    </row>
    <row r="60" spans="1:14" x14ac:dyDescent="0.15">
      <c r="A60" s="248"/>
      <c r="B60" s="244"/>
      <c r="C60" s="244"/>
      <c r="D60" s="244"/>
      <c r="E60" s="244"/>
      <c r="F60" s="244"/>
      <c r="G60" s="325"/>
      <c r="H60" s="326" t="s">
        <v>506</v>
      </c>
      <c r="I60" s="333">
        <v>639351</v>
      </c>
      <c r="J60" s="328">
        <v>160601</v>
      </c>
      <c r="K60" s="329">
        <v>55</v>
      </c>
      <c r="L60" s="330">
        <v>108922</v>
      </c>
      <c r="M60" s="331">
        <v>-13.4</v>
      </c>
      <c r="N60" s="332">
        <v>68.400000000000006</v>
      </c>
    </row>
    <row r="61" spans="1:14" x14ac:dyDescent="0.15">
      <c r="A61" s="248"/>
      <c r="B61" s="244"/>
      <c r="C61" s="244"/>
      <c r="D61" s="244"/>
      <c r="E61" s="244"/>
      <c r="F61" s="244"/>
      <c r="G61" s="310" t="s">
        <v>511</v>
      </c>
      <c r="H61" s="334"/>
      <c r="I61" s="335">
        <v>712006</v>
      </c>
      <c r="J61" s="336">
        <v>171524</v>
      </c>
      <c r="K61" s="337">
        <v>4.8</v>
      </c>
      <c r="L61" s="338">
        <v>240843</v>
      </c>
      <c r="M61" s="339">
        <v>2.7</v>
      </c>
      <c r="N61" s="324">
        <v>2.1</v>
      </c>
    </row>
    <row r="62" spans="1:14" x14ac:dyDescent="0.15">
      <c r="A62" s="248"/>
      <c r="B62" s="244"/>
      <c r="C62" s="244"/>
      <c r="D62" s="244"/>
      <c r="E62" s="244"/>
      <c r="F62" s="244"/>
      <c r="G62" s="325"/>
      <c r="H62" s="326" t="s">
        <v>506</v>
      </c>
      <c r="I62" s="327">
        <v>502870</v>
      </c>
      <c r="J62" s="328">
        <v>120497</v>
      </c>
      <c r="K62" s="329">
        <v>7.8</v>
      </c>
      <c r="L62" s="330">
        <v>112124</v>
      </c>
      <c r="M62" s="331">
        <v>1.6</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1" t="s">
        <v>3</v>
      </c>
      <c r="D47" s="1171"/>
      <c r="E47" s="1172"/>
      <c r="F47" s="11">
        <v>49.4</v>
      </c>
      <c r="G47" s="12">
        <v>46.8</v>
      </c>
      <c r="H47" s="12">
        <v>48.56</v>
      </c>
      <c r="I47" s="12">
        <v>50.34</v>
      </c>
      <c r="J47" s="13">
        <v>49.27</v>
      </c>
    </row>
    <row r="48" spans="2:10" ht="57.75" customHeight="1" x14ac:dyDescent="0.15">
      <c r="B48" s="14"/>
      <c r="C48" s="1173" t="s">
        <v>4</v>
      </c>
      <c r="D48" s="1173"/>
      <c r="E48" s="1174"/>
      <c r="F48" s="15">
        <v>4.29</v>
      </c>
      <c r="G48" s="16">
        <v>4.18</v>
      </c>
      <c r="H48" s="16">
        <v>4.93</v>
      </c>
      <c r="I48" s="16">
        <v>7.87</v>
      </c>
      <c r="J48" s="17">
        <v>9.81</v>
      </c>
    </row>
    <row r="49" spans="2:10" ht="57.75" customHeight="1" thickBot="1" x14ac:dyDescent="0.2">
      <c r="B49" s="18"/>
      <c r="C49" s="1175" t="s">
        <v>5</v>
      </c>
      <c r="D49" s="1175"/>
      <c r="E49" s="1176"/>
      <c r="F49" s="19">
        <v>0.75</v>
      </c>
      <c r="G49" s="20">
        <v>0.15</v>
      </c>
      <c r="H49" s="20">
        <v>2.97</v>
      </c>
      <c r="I49" s="20">
        <v>3.42</v>
      </c>
      <c r="J49" s="21">
        <v>2.82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3" t="s">
        <v>518</v>
      </c>
      <c r="D34" s="1183"/>
      <c r="E34" s="1184"/>
      <c r="F34" s="32">
        <v>4.29</v>
      </c>
      <c r="G34" s="33">
        <v>4.18</v>
      </c>
      <c r="H34" s="33">
        <v>4.93</v>
      </c>
      <c r="I34" s="33">
        <v>7.86</v>
      </c>
      <c r="J34" s="34">
        <v>9.8000000000000007</v>
      </c>
      <c r="K34" s="22"/>
      <c r="L34" s="22"/>
      <c r="M34" s="22"/>
      <c r="N34" s="22"/>
      <c r="O34" s="22"/>
      <c r="P34" s="22"/>
    </row>
    <row r="35" spans="1:16" ht="39" customHeight="1" x14ac:dyDescent="0.15">
      <c r="A35" s="22"/>
      <c r="B35" s="35"/>
      <c r="C35" s="1177" t="s">
        <v>519</v>
      </c>
      <c r="D35" s="1178"/>
      <c r="E35" s="1179"/>
      <c r="F35" s="36">
        <v>1.9</v>
      </c>
      <c r="G35" s="37">
        <v>1.38</v>
      </c>
      <c r="H35" s="37">
        <v>1.75</v>
      </c>
      <c r="I35" s="37">
        <v>1.43</v>
      </c>
      <c r="J35" s="38">
        <v>1.74</v>
      </c>
      <c r="K35" s="22"/>
      <c r="L35" s="22"/>
      <c r="M35" s="22"/>
      <c r="N35" s="22"/>
      <c r="O35" s="22"/>
      <c r="P35" s="22"/>
    </row>
    <row r="36" spans="1:16" ht="39" customHeight="1" x14ac:dyDescent="0.15">
      <c r="A36" s="22"/>
      <c r="B36" s="35"/>
      <c r="C36" s="1177" t="s">
        <v>520</v>
      </c>
      <c r="D36" s="1178"/>
      <c r="E36" s="1179"/>
      <c r="F36" s="36">
        <v>0.18</v>
      </c>
      <c r="G36" s="37">
        <v>0.3</v>
      </c>
      <c r="H36" s="37">
        <v>0.68</v>
      </c>
      <c r="I36" s="37">
        <v>0.68</v>
      </c>
      <c r="J36" s="38">
        <v>0.81</v>
      </c>
      <c r="K36" s="22"/>
      <c r="L36" s="22"/>
      <c r="M36" s="22"/>
      <c r="N36" s="22"/>
      <c r="O36" s="22"/>
      <c r="P36" s="22"/>
    </row>
    <row r="37" spans="1:16" ht="39" customHeight="1" x14ac:dyDescent="0.15">
      <c r="A37" s="22"/>
      <c r="B37" s="35"/>
      <c r="C37" s="1177" t="s">
        <v>521</v>
      </c>
      <c r="D37" s="1178"/>
      <c r="E37" s="1179"/>
      <c r="F37" s="36">
        <v>0.45</v>
      </c>
      <c r="G37" s="37">
        <v>0.62</v>
      </c>
      <c r="H37" s="37">
        <v>0.49</v>
      </c>
      <c r="I37" s="37">
        <v>0.34</v>
      </c>
      <c r="J37" s="38">
        <v>0.24</v>
      </c>
      <c r="K37" s="22"/>
      <c r="L37" s="22"/>
      <c r="M37" s="22"/>
      <c r="N37" s="22"/>
      <c r="O37" s="22"/>
      <c r="P37" s="22"/>
    </row>
    <row r="38" spans="1:16" ht="39" customHeight="1" x14ac:dyDescent="0.15">
      <c r="A38" s="22"/>
      <c r="B38" s="35"/>
      <c r="C38" s="1177" t="s">
        <v>522</v>
      </c>
      <c r="D38" s="1178"/>
      <c r="E38" s="1179"/>
      <c r="F38" s="36">
        <v>0</v>
      </c>
      <c r="G38" s="37">
        <v>0</v>
      </c>
      <c r="H38" s="37">
        <v>0</v>
      </c>
      <c r="I38" s="37">
        <v>0</v>
      </c>
      <c r="J38" s="38">
        <v>0</v>
      </c>
      <c r="K38" s="22"/>
      <c r="L38" s="22"/>
      <c r="M38" s="22"/>
      <c r="N38" s="22"/>
      <c r="O38" s="22"/>
      <c r="P38" s="22"/>
    </row>
    <row r="39" spans="1:16" ht="39" customHeight="1" x14ac:dyDescent="0.15">
      <c r="A39" s="22"/>
      <c r="B39" s="35"/>
      <c r="C39" s="1177"/>
      <c r="D39" s="1178"/>
      <c r="E39" s="1179"/>
      <c r="F39" s="36"/>
      <c r="G39" s="37"/>
      <c r="H39" s="37"/>
      <c r="I39" s="37"/>
      <c r="J39" s="38"/>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523</v>
      </c>
      <c r="D42" s="1178"/>
      <c r="E42" s="1179"/>
      <c r="F42" s="36" t="s">
        <v>473</v>
      </c>
      <c r="G42" s="37" t="s">
        <v>473</v>
      </c>
      <c r="H42" s="37" t="s">
        <v>473</v>
      </c>
      <c r="I42" s="37" t="s">
        <v>473</v>
      </c>
      <c r="J42" s="38" t="s">
        <v>473</v>
      </c>
      <c r="K42" s="22"/>
      <c r="L42" s="22"/>
      <c r="M42" s="22"/>
      <c r="N42" s="22"/>
      <c r="O42" s="22"/>
      <c r="P42" s="22"/>
    </row>
    <row r="43" spans="1:16" ht="39" customHeight="1" thickBot="1" x14ac:dyDescent="0.2">
      <c r="A43" s="22"/>
      <c r="B43" s="40"/>
      <c r="C43" s="1180" t="s">
        <v>524</v>
      </c>
      <c r="D43" s="1181"/>
      <c r="E43" s="1182"/>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347</v>
      </c>
      <c r="L45" s="60">
        <v>334</v>
      </c>
      <c r="M45" s="60">
        <v>377</v>
      </c>
      <c r="N45" s="60">
        <v>412</v>
      </c>
      <c r="O45" s="61">
        <v>424</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473</v>
      </c>
      <c r="L46" s="64" t="s">
        <v>473</v>
      </c>
      <c r="M46" s="64" t="s">
        <v>473</v>
      </c>
      <c r="N46" s="64" t="s">
        <v>473</v>
      </c>
      <c r="O46" s="65" t="s">
        <v>473</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473</v>
      </c>
      <c r="L47" s="64" t="s">
        <v>473</v>
      </c>
      <c r="M47" s="64" t="s">
        <v>473</v>
      </c>
      <c r="N47" s="64" t="s">
        <v>473</v>
      </c>
      <c r="O47" s="65" t="s">
        <v>473</v>
      </c>
      <c r="P47" s="48"/>
      <c r="Q47" s="48"/>
      <c r="R47" s="48"/>
      <c r="S47" s="48"/>
      <c r="T47" s="48"/>
      <c r="U47" s="48"/>
    </row>
    <row r="48" spans="1:21" ht="30.75" customHeight="1" x14ac:dyDescent="0.15">
      <c r="A48" s="48"/>
      <c r="B48" s="1195"/>
      <c r="C48" s="1196"/>
      <c r="D48" s="62"/>
      <c r="E48" s="1187" t="s">
        <v>14</v>
      </c>
      <c r="F48" s="1187"/>
      <c r="G48" s="1187"/>
      <c r="H48" s="1187"/>
      <c r="I48" s="1187"/>
      <c r="J48" s="1188"/>
      <c r="K48" s="63">
        <v>18</v>
      </c>
      <c r="L48" s="64">
        <v>19</v>
      </c>
      <c r="M48" s="64">
        <v>18</v>
      </c>
      <c r="N48" s="64">
        <v>21</v>
      </c>
      <c r="O48" s="65">
        <v>23</v>
      </c>
      <c r="P48" s="48"/>
      <c r="Q48" s="48"/>
      <c r="R48" s="48"/>
      <c r="S48" s="48"/>
      <c r="T48" s="48"/>
      <c r="U48" s="48"/>
    </row>
    <row r="49" spans="1:21" ht="30.75" customHeight="1" x14ac:dyDescent="0.15">
      <c r="A49" s="48"/>
      <c r="B49" s="1195"/>
      <c r="C49" s="1196"/>
      <c r="D49" s="62"/>
      <c r="E49" s="1187" t="s">
        <v>15</v>
      </c>
      <c r="F49" s="1187"/>
      <c r="G49" s="1187"/>
      <c r="H49" s="1187"/>
      <c r="I49" s="1187"/>
      <c r="J49" s="1188"/>
      <c r="K49" s="63">
        <v>24</v>
      </c>
      <c r="L49" s="64">
        <v>25</v>
      </c>
      <c r="M49" s="64">
        <v>23</v>
      </c>
      <c r="N49" s="64">
        <v>23</v>
      </c>
      <c r="O49" s="65">
        <v>24</v>
      </c>
      <c r="P49" s="48"/>
      <c r="Q49" s="48"/>
      <c r="R49" s="48"/>
      <c r="S49" s="48"/>
      <c r="T49" s="48"/>
      <c r="U49" s="48"/>
    </row>
    <row r="50" spans="1:21" ht="30.75" customHeight="1" x14ac:dyDescent="0.15">
      <c r="A50" s="48"/>
      <c r="B50" s="1195"/>
      <c r="C50" s="1196"/>
      <c r="D50" s="62"/>
      <c r="E50" s="1187" t="s">
        <v>16</v>
      </c>
      <c r="F50" s="1187"/>
      <c r="G50" s="1187"/>
      <c r="H50" s="1187"/>
      <c r="I50" s="1187"/>
      <c r="J50" s="1188"/>
      <c r="K50" s="63">
        <v>0</v>
      </c>
      <c r="L50" s="64">
        <v>0</v>
      </c>
      <c r="M50" s="64">
        <v>0</v>
      </c>
      <c r="N50" s="64" t="s">
        <v>473</v>
      </c>
      <c r="O50" s="65" t="s">
        <v>473</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473</v>
      </c>
      <c r="L51" s="64" t="s">
        <v>473</v>
      </c>
      <c r="M51" s="64" t="s">
        <v>473</v>
      </c>
      <c r="N51" s="64" t="s">
        <v>473</v>
      </c>
      <c r="O51" s="65" t="s">
        <v>473</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280</v>
      </c>
      <c r="L52" s="64">
        <v>274</v>
      </c>
      <c r="M52" s="64">
        <v>304</v>
      </c>
      <c r="N52" s="64">
        <v>337</v>
      </c>
      <c r="O52" s="65">
        <v>342</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109</v>
      </c>
      <c r="L53" s="69">
        <v>104</v>
      </c>
      <c r="M53" s="69">
        <v>114</v>
      </c>
      <c r="N53" s="69">
        <v>119</v>
      </c>
      <c r="O53" s="70">
        <v>129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3" t="s">
        <v>23</v>
      </c>
      <c r="C41" s="1214"/>
      <c r="D41" s="81"/>
      <c r="E41" s="1215" t="s">
        <v>24</v>
      </c>
      <c r="F41" s="1215"/>
      <c r="G41" s="1215"/>
      <c r="H41" s="1216"/>
      <c r="I41" s="82">
        <v>3736</v>
      </c>
      <c r="J41" s="83">
        <v>3768</v>
      </c>
      <c r="K41" s="83">
        <v>3713</v>
      </c>
      <c r="L41" s="83">
        <v>3569</v>
      </c>
      <c r="M41" s="84">
        <v>3539</v>
      </c>
    </row>
    <row r="42" spans="2:13" ht="27.75" customHeight="1" x14ac:dyDescent="0.15">
      <c r="B42" s="1203"/>
      <c r="C42" s="1204"/>
      <c r="D42" s="85"/>
      <c r="E42" s="1207" t="s">
        <v>25</v>
      </c>
      <c r="F42" s="1207"/>
      <c r="G42" s="1207"/>
      <c r="H42" s="1208"/>
      <c r="I42" s="86" t="s">
        <v>473</v>
      </c>
      <c r="J42" s="87" t="s">
        <v>473</v>
      </c>
      <c r="K42" s="87" t="s">
        <v>473</v>
      </c>
      <c r="L42" s="87" t="s">
        <v>473</v>
      </c>
      <c r="M42" s="88" t="s">
        <v>473</v>
      </c>
    </row>
    <row r="43" spans="2:13" ht="27.75" customHeight="1" x14ac:dyDescent="0.15">
      <c r="B43" s="1203"/>
      <c r="C43" s="1204"/>
      <c r="D43" s="85"/>
      <c r="E43" s="1207" t="s">
        <v>26</v>
      </c>
      <c r="F43" s="1207"/>
      <c r="G43" s="1207"/>
      <c r="H43" s="1208"/>
      <c r="I43" s="86">
        <v>217</v>
      </c>
      <c r="J43" s="87">
        <v>201</v>
      </c>
      <c r="K43" s="87">
        <v>190</v>
      </c>
      <c r="L43" s="87">
        <v>176</v>
      </c>
      <c r="M43" s="88">
        <v>167</v>
      </c>
    </row>
    <row r="44" spans="2:13" ht="27.75" customHeight="1" x14ac:dyDescent="0.15">
      <c r="B44" s="1203"/>
      <c r="C44" s="1204"/>
      <c r="D44" s="85"/>
      <c r="E44" s="1207" t="s">
        <v>27</v>
      </c>
      <c r="F44" s="1207"/>
      <c r="G44" s="1207"/>
      <c r="H44" s="1208"/>
      <c r="I44" s="86">
        <v>146</v>
      </c>
      <c r="J44" s="87">
        <v>142</v>
      </c>
      <c r="K44" s="87">
        <v>125</v>
      </c>
      <c r="L44" s="87">
        <v>151</v>
      </c>
      <c r="M44" s="88">
        <v>115</v>
      </c>
    </row>
    <row r="45" spans="2:13" ht="27.75" customHeight="1" x14ac:dyDescent="0.15">
      <c r="B45" s="1203"/>
      <c r="C45" s="1204"/>
      <c r="D45" s="85"/>
      <c r="E45" s="1207" t="s">
        <v>28</v>
      </c>
      <c r="F45" s="1207"/>
      <c r="G45" s="1207"/>
      <c r="H45" s="1208"/>
      <c r="I45" s="86">
        <v>813</v>
      </c>
      <c r="J45" s="87">
        <v>798</v>
      </c>
      <c r="K45" s="87">
        <v>781</v>
      </c>
      <c r="L45" s="87">
        <v>762</v>
      </c>
      <c r="M45" s="88">
        <v>695</v>
      </c>
    </row>
    <row r="46" spans="2:13" ht="27.75" customHeight="1" x14ac:dyDescent="0.15">
      <c r="B46" s="1203"/>
      <c r="C46" s="1204"/>
      <c r="D46" s="85"/>
      <c r="E46" s="1207" t="s">
        <v>29</v>
      </c>
      <c r="F46" s="1207"/>
      <c r="G46" s="1207"/>
      <c r="H46" s="1208"/>
      <c r="I46" s="86" t="s">
        <v>473</v>
      </c>
      <c r="J46" s="87" t="s">
        <v>473</v>
      </c>
      <c r="K46" s="87" t="s">
        <v>473</v>
      </c>
      <c r="L46" s="87" t="s">
        <v>473</v>
      </c>
      <c r="M46" s="88" t="s">
        <v>473</v>
      </c>
    </row>
    <row r="47" spans="2:13" ht="27.75" customHeight="1" x14ac:dyDescent="0.15">
      <c r="B47" s="1203"/>
      <c r="C47" s="1204"/>
      <c r="D47" s="85"/>
      <c r="E47" s="1207" t="s">
        <v>30</v>
      </c>
      <c r="F47" s="1207"/>
      <c r="G47" s="1207"/>
      <c r="H47" s="1208"/>
      <c r="I47" s="86" t="s">
        <v>473</v>
      </c>
      <c r="J47" s="87" t="s">
        <v>473</v>
      </c>
      <c r="K47" s="87" t="s">
        <v>473</v>
      </c>
      <c r="L47" s="87" t="s">
        <v>473</v>
      </c>
      <c r="M47" s="88" t="s">
        <v>473</v>
      </c>
    </row>
    <row r="48" spans="2:13" ht="27.75" customHeight="1" x14ac:dyDescent="0.15">
      <c r="B48" s="1205"/>
      <c r="C48" s="1206"/>
      <c r="D48" s="85"/>
      <c r="E48" s="1207" t="s">
        <v>31</v>
      </c>
      <c r="F48" s="1207"/>
      <c r="G48" s="1207"/>
      <c r="H48" s="1208"/>
      <c r="I48" s="86" t="s">
        <v>473</v>
      </c>
      <c r="J48" s="87" t="s">
        <v>473</v>
      </c>
      <c r="K48" s="87" t="s">
        <v>473</v>
      </c>
      <c r="L48" s="87" t="s">
        <v>473</v>
      </c>
      <c r="M48" s="88" t="s">
        <v>473</v>
      </c>
    </row>
    <row r="49" spans="2:13" ht="27.75" customHeight="1" x14ac:dyDescent="0.15">
      <c r="B49" s="1201" t="s">
        <v>32</v>
      </c>
      <c r="C49" s="1202"/>
      <c r="D49" s="89"/>
      <c r="E49" s="1207" t="s">
        <v>33</v>
      </c>
      <c r="F49" s="1207"/>
      <c r="G49" s="1207"/>
      <c r="H49" s="1208"/>
      <c r="I49" s="86">
        <v>1630</v>
      </c>
      <c r="J49" s="87">
        <v>1828</v>
      </c>
      <c r="K49" s="87">
        <v>2048</v>
      </c>
      <c r="L49" s="87">
        <v>1760</v>
      </c>
      <c r="M49" s="88">
        <v>1827</v>
      </c>
    </row>
    <row r="50" spans="2:13" ht="27.75" customHeight="1" x14ac:dyDescent="0.15">
      <c r="B50" s="1203"/>
      <c r="C50" s="1204"/>
      <c r="D50" s="85"/>
      <c r="E50" s="1207" t="s">
        <v>34</v>
      </c>
      <c r="F50" s="1207"/>
      <c r="G50" s="1207"/>
      <c r="H50" s="1208"/>
      <c r="I50" s="86">
        <v>1</v>
      </c>
      <c r="J50" s="87" t="s">
        <v>473</v>
      </c>
      <c r="K50" s="87" t="s">
        <v>473</v>
      </c>
      <c r="L50" s="87" t="s">
        <v>473</v>
      </c>
      <c r="M50" s="88" t="s">
        <v>473</v>
      </c>
    </row>
    <row r="51" spans="2:13" ht="27.75" customHeight="1" x14ac:dyDescent="0.15">
      <c r="B51" s="1205"/>
      <c r="C51" s="1206"/>
      <c r="D51" s="85"/>
      <c r="E51" s="1207" t="s">
        <v>35</v>
      </c>
      <c r="F51" s="1207"/>
      <c r="G51" s="1207"/>
      <c r="H51" s="1208"/>
      <c r="I51" s="86">
        <v>3022</v>
      </c>
      <c r="J51" s="87">
        <v>3050</v>
      </c>
      <c r="K51" s="87">
        <v>3016</v>
      </c>
      <c r="L51" s="87">
        <v>2877</v>
      </c>
      <c r="M51" s="88">
        <v>2798</v>
      </c>
    </row>
    <row r="52" spans="2:13" ht="27.75" customHeight="1" thickBot="1" x14ac:dyDescent="0.2">
      <c r="B52" s="1209" t="s">
        <v>36</v>
      </c>
      <c r="C52" s="1210"/>
      <c r="D52" s="90"/>
      <c r="E52" s="1211" t="s">
        <v>37</v>
      </c>
      <c r="F52" s="1211"/>
      <c r="G52" s="1211"/>
      <c r="H52" s="1212"/>
      <c r="I52" s="91">
        <v>259</v>
      </c>
      <c r="J52" s="92">
        <v>32</v>
      </c>
      <c r="K52" s="92">
        <v>-256</v>
      </c>
      <c r="L52" s="92">
        <v>22</v>
      </c>
      <c r="M52" s="93">
        <v>-109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539</v>
      </c>
      <c r="I42" s="352"/>
      <c r="J42" s="352"/>
      <c r="K42" s="352"/>
      <c r="L42" s="244"/>
      <c r="M42" s="244"/>
      <c r="N42" s="244"/>
      <c r="O42" s="244"/>
    </row>
    <row r="43" spans="2:17" x14ac:dyDescent="0.15">
      <c r="B43" s="248"/>
      <c r="C43" s="244"/>
      <c r="D43" s="244"/>
      <c r="E43" s="244"/>
      <c r="F43" s="244"/>
      <c r="G43" s="1229" t="s">
        <v>549</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540</v>
      </c>
    </row>
    <row r="50" spans="1:17" x14ac:dyDescent="0.15">
      <c r="B50" s="248"/>
      <c r="C50" s="244"/>
      <c r="D50" s="244"/>
      <c r="E50" s="244"/>
      <c r="F50" s="244"/>
      <c r="G50" s="1238"/>
      <c r="H50" s="1239"/>
      <c r="I50" s="1239"/>
      <c r="J50" s="1240"/>
      <c r="K50" s="354" t="s">
        <v>513</v>
      </c>
      <c r="L50" s="354" t="s">
        <v>514</v>
      </c>
      <c r="M50" s="354" t="s">
        <v>515</v>
      </c>
      <c r="N50" s="354" t="s">
        <v>516</v>
      </c>
      <c r="O50" s="354" t="s">
        <v>517</v>
      </c>
    </row>
    <row r="51" spans="1:17" x14ac:dyDescent="0.15">
      <c r="B51" s="248"/>
      <c r="C51" s="244"/>
      <c r="D51" s="244"/>
      <c r="E51" s="244"/>
      <c r="F51" s="244"/>
      <c r="G51" s="1241" t="s">
        <v>541</v>
      </c>
      <c r="H51" s="1242"/>
      <c r="I51" s="1247" t="s">
        <v>542</v>
      </c>
      <c r="J51" s="1247"/>
      <c r="K51" s="1251"/>
      <c r="L51" s="1251"/>
      <c r="M51" s="1251"/>
      <c r="N51" s="1251"/>
      <c r="O51" s="1217"/>
    </row>
    <row r="52" spans="1:17" x14ac:dyDescent="0.15">
      <c r="B52" s="248"/>
      <c r="C52" s="244"/>
      <c r="D52" s="244"/>
      <c r="E52" s="244"/>
      <c r="F52" s="244"/>
      <c r="G52" s="1243"/>
      <c r="H52" s="1244"/>
      <c r="I52" s="1248"/>
      <c r="J52" s="1248"/>
      <c r="K52" s="1217"/>
      <c r="L52" s="1217"/>
      <c r="M52" s="1217"/>
      <c r="N52" s="1217"/>
      <c r="O52" s="1217"/>
    </row>
    <row r="53" spans="1:17" x14ac:dyDescent="0.15">
      <c r="A53" s="355"/>
      <c r="B53" s="248"/>
      <c r="C53" s="244"/>
      <c r="D53" s="244"/>
      <c r="E53" s="244"/>
      <c r="F53" s="244"/>
      <c r="G53" s="1243"/>
      <c r="H53" s="1244"/>
      <c r="I53" s="1227" t="s">
        <v>543</v>
      </c>
      <c r="J53" s="1227"/>
      <c r="K53" s="1252"/>
      <c r="L53" s="1252"/>
      <c r="M53" s="1252"/>
      <c r="N53" s="1252"/>
      <c r="O53" s="1249">
        <v>41.3</v>
      </c>
    </row>
    <row r="54" spans="1:17" x14ac:dyDescent="0.15">
      <c r="A54" s="355"/>
      <c r="B54" s="248"/>
      <c r="C54" s="244"/>
      <c r="D54" s="244"/>
      <c r="E54" s="244"/>
      <c r="F54" s="244"/>
      <c r="G54" s="1245"/>
      <c r="H54" s="1246"/>
      <c r="I54" s="1227"/>
      <c r="J54" s="1227"/>
      <c r="K54" s="1250"/>
      <c r="L54" s="1250"/>
      <c r="M54" s="1250"/>
      <c r="N54" s="1250"/>
      <c r="O54" s="1250"/>
    </row>
    <row r="55" spans="1:17" x14ac:dyDescent="0.15">
      <c r="A55" s="355"/>
      <c r="B55" s="248"/>
      <c r="C55" s="244"/>
      <c r="D55" s="244"/>
      <c r="E55" s="244"/>
      <c r="F55" s="244"/>
      <c r="G55" s="1221" t="s">
        <v>544</v>
      </c>
      <c r="H55" s="1222"/>
      <c r="I55" s="1227" t="s">
        <v>542</v>
      </c>
      <c r="J55" s="1227"/>
      <c r="K55" s="1251"/>
      <c r="L55" s="1251"/>
      <c r="M55" s="1251"/>
      <c r="N55" s="1251"/>
      <c r="O55" s="1217">
        <v>0</v>
      </c>
    </row>
    <row r="56" spans="1:17" x14ac:dyDescent="0.15">
      <c r="A56" s="355"/>
      <c r="B56" s="248"/>
      <c r="C56" s="244"/>
      <c r="D56" s="244"/>
      <c r="E56" s="244"/>
      <c r="F56" s="244"/>
      <c r="G56" s="1223"/>
      <c r="H56" s="1224"/>
      <c r="I56" s="1227"/>
      <c r="J56" s="1227"/>
      <c r="K56" s="1217"/>
      <c r="L56" s="1217"/>
      <c r="M56" s="1217"/>
      <c r="N56" s="1217"/>
      <c r="O56" s="1217"/>
    </row>
    <row r="57" spans="1:17" s="355" customFormat="1" x14ac:dyDescent="0.15">
      <c r="B57" s="356"/>
      <c r="C57" s="352"/>
      <c r="D57" s="352"/>
      <c r="E57" s="352"/>
      <c r="F57" s="352"/>
      <c r="G57" s="1223"/>
      <c r="H57" s="1224"/>
      <c r="I57" s="1219" t="s">
        <v>545</v>
      </c>
      <c r="J57" s="1219"/>
      <c r="K57" s="1252"/>
      <c r="L57" s="1252"/>
      <c r="M57" s="1252"/>
      <c r="N57" s="1252"/>
      <c r="O57" s="1249">
        <v>50.6</v>
      </c>
      <c r="P57" s="357"/>
      <c r="Q57" s="356"/>
    </row>
    <row r="58" spans="1:17" s="355" customFormat="1" x14ac:dyDescent="0.15">
      <c r="A58" s="243"/>
      <c r="B58" s="356"/>
      <c r="C58" s="352"/>
      <c r="D58" s="352"/>
      <c r="E58" s="352"/>
      <c r="F58" s="352"/>
      <c r="G58" s="1225"/>
      <c r="H58" s="1226"/>
      <c r="I58" s="1219"/>
      <c r="J58" s="1219"/>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539</v>
      </c>
      <c r="I64" s="352"/>
      <c r="J64" s="352"/>
      <c r="K64" s="352"/>
      <c r="L64" s="244"/>
      <c r="M64" s="244"/>
      <c r="N64" s="244"/>
      <c r="O64" s="244"/>
    </row>
    <row r="65" spans="2:30" x14ac:dyDescent="0.15">
      <c r="B65" s="248"/>
      <c r="C65" s="244"/>
      <c r="D65" s="244"/>
      <c r="E65" s="244"/>
      <c r="F65" s="244"/>
      <c r="G65" s="1229" t="s">
        <v>550</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38"/>
      <c r="H72" s="1239"/>
      <c r="I72" s="1239"/>
      <c r="J72" s="1240"/>
      <c r="K72" s="354" t="s">
        <v>513</v>
      </c>
      <c r="L72" s="354" t="s">
        <v>514</v>
      </c>
      <c r="M72" s="354" t="s">
        <v>515</v>
      </c>
      <c r="N72" s="354" t="s">
        <v>516</v>
      </c>
      <c r="O72" s="354" t="s">
        <v>517</v>
      </c>
    </row>
    <row r="73" spans="2:30" x14ac:dyDescent="0.15">
      <c r="B73" s="248"/>
      <c r="C73" s="244"/>
      <c r="D73" s="244"/>
      <c r="E73" s="244"/>
      <c r="F73" s="244"/>
      <c r="G73" s="1241" t="s">
        <v>541</v>
      </c>
      <c r="H73" s="1242"/>
      <c r="I73" s="1247" t="s">
        <v>542</v>
      </c>
      <c r="J73" s="1247"/>
      <c r="K73" s="1228">
        <v>13.4</v>
      </c>
      <c r="L73" s="1228">
        <v>1.5</v>
      </c>
      <c r="M73" s="1217"/>
      <c r="N73" s="1217">
        <v>1.1000000000000001</v>
      </c>
      <c r="O73" s="1217"/>
      <c r="S73" s="243">
        <v>9.9</v>
      </c>
    </row>
    <row r="74" spans="2:30" x14ac:dyDescent="0.15">
      <c r="B74" s="248"/>
      <c r="C74" s="244"/>
      <c r="D74" s="244"/>
      <c r="E74" s="244"/>
      <c r="F74" s="244"/>
      <c r="G74" s="1243"/>
      <c r="H74" s="1244"/>
      <c r="I74" s="1248"/>
      <c r="J74" s="1248"/>
      <c r="K74" s="1228"/>
      <c r="L74" s="1228"/>
      <c r="M74" s="1217"/>
      <c r="N74" s="1217"/>
      <c r="O74" s="1217"/>
    </row>
    <row r="75" spans="2:30" x14ac:dyDescent="0.15">
      <c r="B75" s="248"/>
      <c r="C75" s="244"/>
      <c r="D75" s="244"/>
      <c r="E75" s="244"/>
      <c r="F75" s="244"/>
      <c r="G75" s="1243"/>
      <c r="H75" s="1244"/>
      <c r="I75" s="1227" t="s">
        <v>548</v>
      </c>
      <c r="J75" s="1227"/>
      <c r="K75" s="1249">
        <v>6.9</v>
      </c>
      <c r="L75" s="1249">
        <v>5.9</v>
      </c>
      <c r="M75" s="1249">
        <v>5.4</v>
      </c>
      <c r="N75" s="1249">
        <v>5.5</v>
      </c>
      <c r="O75" s="1249">
        <v>6</v>
      </c>
      <c r="U75" s="243">
        <v>81.2</v>
      </c>
      <c r="W75" s="243">
        <v>87.2</v>
      </c>
      <c r="Y75" s="243">
        <v>99.8</v>
      </c>
      <c r="AA75" s="243">
        <v>109.5</v>
      </c>
      <c r="AC75" s="243">
        <v>115.2</v>
      </c>
    </row>
    <row r="76" spans="2:30" x14ac:dyDescent="0.15">
      <c r="B76" s="248"/>
      <c r="C76" s="244"/>
      <c r="D76" s="244"/>
      <c r="E76" s="244"/>
      <c r="F76" s="244"/>
      <c r="G76" s="1245"/>
      <c r="H76" s="1246"/>
      <c r="I76" s="1227"/>
      <c r="J76" s="1227"/>
      <c r="K76" s="1250"/>
      <c r="L76" s="1250"/>
      <c r="M76" s="1250"/>
      <c r="N76" s="1250"/>
      <c r="O76" s="1250"/>
    </row>
    <row r="77" spans="2:30" x14ac:dyDescent="0.15">
      <c r="B77" s="248"/>
      <c r="C77" s="244"/>
      <c r="D77" s="244"/>
      <c r="E77" s="244"/>
      <c r="F77" s="244"/>
      <c r="G77" s="1221" t="s">
        <v>544</v>
      </c>
      <c r="H77" s="1222"/>
      <c r="I77" s="1227" t="s">
        <v>542</v>
      </c>
      <c r="J77" s="1227"/>
      <c r="K77" s="1228">
        <v>0</v>
      </c>
      <c r="L77" s="1228">
        <v>0</v>
      </c>
      <c r="M77" s="1217">
        <v>0</v>
      </c>
      <c r="N77" s="1217">
        <v>0</v>
      </c>
      <c r="O77" s="1217">
        <v>0</v>
      </c>
      <c r="R77" s="243">
        <v>12.3</v>
      </c>
      <c r="T77" s="243">
        <v>11.1</v>
      </c>
    </row>
    <row r="78" spans="2:30" x14ac:dyDescent="0.15">
      <c r="B78" s="248"/>
      <c r="C78" s="244"/>
      <c r="D78" s="244"/>
      <c r="E78" s="244"/>
      <c r="F78" s="244"/>
      <c r="G78" s="1223"/>
      <c r="H78" s="1224"/>
      <c r="I78" s="1227"/>
      <c r="J78" s="1227"/>
      <c r="K78" s="1228"/>
      <c r="L78" s="1228"/>
      <c r="M78" s="1217"/>
      <c r="N78" s="1217"/>
      <c r="O78" s="1217"/>
    </row>
    <row r="79" spans="2:30" x14ac:dyDescent="0.15">
      <c r="B79" s="248"/>
      <c r="C79" s="244"/>
      <c r="D79" s="244"/>
      <c r="E79" s="244"/>
      <c r="F79" s="244"/>
      <c r="G79" s="1223"/>
      <c r="H79" s="1224"/>
      <c r="I79" s="1218" t="s">
        <v>548</v>
      </c>
      <c r="J79" s="1219"/>
      <c r="K79" s="1220">
        <v>9.4</v>
      </c>
      <c r="L79" s="1220">
        <v>8.5</v>
      </c>
      <c r="M79" s="1220">
        <v>7.9</v>
      </c>
      <c r="N79" s="1220">
        <v>6.9</v>
      </c>
      <c r="O79" s="1220">
        <v>7.2</v>
      </c>
      <c r="V79" s="243">
        <v>53.5</v>
      </c>
      <c r="X79" s="243">
        <v>48.2</v>
      </c>
      <c r="Z79" s="243">
        <v>34.200000000000003</v>
      </c>
      <c r="AB79" s="243">
        <v>30.3</v>
      </c>
      <c r="AD79" s="243">
        <v>28.9</v>
      </c>
    </row>
    <row r="80" spans="2:30" x14ac:dyDescent="0.15">
      <c r="B80" s="248"/>
      <c r="C80" s="244"/>
      <c r="D80" s="244"/>
      <c r="E80" s="244"/>
      <c r="F80" s="244"/>
      <c r="G80" s="1225"/>
      <c r="H80" s="1226"/>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134975</v>
      </c>
      <c r="E3" s="116"/>
      <c r="F3" s="117">
        <v>201428</v>
      </c>
      <c r="G3" s="118"/>
      <c r="H3" s="119"/>
    </row>
    <row r="4" spans="1:8" x14ac:dyDescent="0.15">
      <c r="A4" s="120"/>
      <c r="B4" s="121"/>
      <c r="C4" s="122"/>
      <c r="D4" s="123">
        <v>127764</v>
      </c>
      <c r="E4" s="124"/>
      <c r="F4" s="125">
        <v>118373</v>
      </c>
      <c r="G4" s="126"/>
      <c r="H4" s="127"/>
    </row>
    <row r="5" spans="1:8" x14ac:dyDescent="0.15">
      <c r="A5" s="108" t="s">
        <v>507</v>
      </c>
      <c r="B5" s="113"/>
      <c r="C5" s="114"/>
      <c r="D5" s="115">
        <v>111419</v>
      </c>
      <c r="E5" s="116"/>
      <c r="F5" s="117">
        <v>221823</v>
      </c>
      <c r="G5" s="118"/>
      <c r="H5" s="119"/>
    </row>
    <row r="6" spans="1:8" x14ac:dyDescent="0.15">
      <c r="A6" s="120"/>
      <c r="B6" s="121"/>
      <c r="C6" s="122"/>
      <c r="D6" s="123">
        <v>97090</v>
      </c>
      <c r="E6" s="124"/>
      <c r="F6" s="125">
        <v>104431</v>
      </c>
      <c r="G6" s="126"/>
      <c r="H6" s="127"/>
    </row>
    <row r="7" spans="1:8" x14ac:dyDescent="0.15">
      <c r="A7" s="108" t="s">
        <v>508</v>
      </c>
      <c r="B7" s="113"/>
      <c r="C7" s="114"/>
      <c r="D7" s="115">
        <v>178060</v>
      </c>
      <c r="E7" s="116"/>
      <c r="F7" s="117">
        <v>263041</v>
      </c>
      <c r="G7" s="118"/>
      <c r="H7" s="119"/>
    </row>
    <row r="8" spans="1:8" x14ac:dyDescent="0.15">
      <c r="A8" s="120"/>
      <c r="B8" s="121"/>
      <c r="C8" s="122"/>
      <c r="D8" s="123">
        <v>113385</v>
      </c>
      <c r="E8" s="124"/>
      <c r="F8" s="125">
        <v>103171</v>
      </c>
      <c r="G8" s="126"/>
      <c r="H8" s="127"/>
    </row>
    <row r="9" spans="1:8" x14ac:dyDescent="0.15">
      <c r="A9" s="108" t="s">
        <v>509</v>
      </c>
      <c r="B9" s="113"/>
      <c r="C9" s="114"/>
      <c r="D9" s="115">
        <v>173808</v>
      </c>
      <c r="E9" s="116"/>
      <c r="F9" s="117">
        <v>272886</v>
      </c>
      <c r="G9" s="118"/>
      <c r="H9" s="119"/>
    </row>
    <row r="10" spans="1:8" x14ac:dyDescent="0.15">
      <c r="A10" s="120"/>
      <c r="B10" s="121"/>
      <c r="C10" s="122"/>
      <c r="D10" s="123">
        <v>103646</v>
      </c>
      <c r="E10" s="124"/>
      <c r="F10" s="125">
        <v>125724</v>
      </c>
      <c r="G10" s="126"/>
      <c r="H10" s="127"/>
    </row>
    <row r="11" spans="1:8" x14ac:dyDescent="0.15">
      <c r="A11" s="108" t="s">
        <v>510</v>
      </c>
      <c r="B11" s="113"/>
      <c r="C11" s="114"/>
      <c r="D11" s="115">
        <v>259356</v>
      </c>
      <c r="E11" s="116"/>
      <c r="F11" s="117">
        <v>245039</v>
      </c>
      <c r="G11" s="118"/>
      <c r="H11" s="119"/>
    </row>
    <row r="12" spans="1:8" x14ac:dyDescent="0.15">
      <c r="A12" s="120"/>
      <c r="B12" s="121"/>
      <c r="C12" s="128"/>
      <c r="D12" s="123">
        <v>160601</v>
      </c>
      <c r="E12" s="124"/>
      <c r="F12" s="125">
        <v>108922</v>
      </c>
      <c r="G12" s="126"/>
      <c r="H12" s="127"/>
    </row>
    <row r="13" spans="1:8" x14ac:dyDescent="0.15">
      <c r="A13" s="108"/>
      <c r="B13" s="113"/>
      <c r="C13" s="129"/>
      <c r="D13" s="130">
        <v>171524</v>
      </c>
      <c r="E13" s="131"/>
      <c r="F13" s="132">
        <v>240843</v>
      </c>
      <c r="G13" s="133"/>
      <c r="H13" s="119"/>
    </row>
    <row r="14" spans="1:8" x14ac:dyDescent="0.15">
      <c r="A14" s="120"/>
      <c r="B14" s="121"/>
      <c r="C14" s="122"/>
      <c r="D14" s="123">
        <v>120497</v>
      </c>
      <c r="E14" s="124"/>
      <c r="F14" s="125">
        <v>112124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4.29</v>
      </c>
      <c r="C19" s="134">
        <f>ROUND(VALUE(SUBSTITUTE(実質収支比率等に係る経年分析!G$48,"▲","-")),2)</f>
        <v>4.18</v>
      </c>
      <c r="D19" s="134">
        <f>ROUND(VALUE(SUBSTITUTE(実質収支比率等に係る経年分析!H$48,"▲","-")),2)</f>
        <v>4.93</v>
      </c>
      <c r="E19" s="134">
        <f>ROUND(VALUE(SUBSTITUTE(実質収支比率等に係る経年分析!I$48,"▲","-")),2)</f>
        <v>7.87</v>
      </c>
      <c r="F19" s="134">
        <f>ROUND(VALUE(SUBSTITUTE(実質収支比率等に係る経年分析!J$48,"▲","-")),2)</f>
        <v>9.81</v>
      </c>
    </row>
    <row r="20" spans="1:11" x14ac:dyDescent="0.15">
      <c r="A20" s="134" t="s">
        <v>42</v>
      </c>
      <c r="B20" s="134">
        <f>ROUND(VALUE(SUBSTITUTE(実質収支比率等に係る経年分析!F$47,"▲","-")),2)</f>
        <v>49.4</v>
      </c>
      <c r="C20" s="134">
        <f>ROUND(VALUE(SUBSTITUTE(実質収支比率等に係る経年分析!G$47,"▲","-")),2)</f>
        <v>46.8</v>
      </c>
      <c r="D20" s="134">
        <f>ROUND(VALUE(SUBSTITUTE(実質収支比率等に係る経年分析!H$47,"▲","-")),2)</f>
        <v>48.56</v>
      </c>
      <c r="E20" s="134">
        <f>ROUND(VALUE(SUBSTITUTE(実質収支比率等に係る経年分析!I$47,"▲","-")),2)</f>
        <v>50.34</v>
      </c>
      <c r="F20" s="134">
        <f>ROUND(VALUE(SUBSTITUTE(実質収支比率等に係る経年分析!J$47,"▲","-")),2)</f>
        <v>49.27</v>
      </c>
    </row>
    <row r="21" spans="1:11" x14ac:dyDescent="0.15">
      <c r="A21" s="134" t="s">
        <v>43</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2.97</v>
      </c>
      <c r="E21" s="134">
        <f>IF(ISNUMBER(VALUE(SUBSTITUTE(実質収支比率等に係る経年分析!I$49,"▲","-"))),ROUND(VALUE(SUBSTITUTE(実質収支比率等に係る経年分析!I$49,"▲","-")),2),NA())</f>
        <v>3.42</v>
      </c>
      <c r="F21" s="134">
        <f>IF(ISNUMBER(VALUE(SUBSTITUTE(実質収支比率等に係る経年分析!J$49,"▲","-"))),ROUND(VALUE(SUBSTITUTE(実質収支比率等に係る経年分析!J$49,"▲","-")),2),NA())</f>
        <v>2.82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9.8000000000000007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280</v>
      </c>
      <c r="E42" s="136"/>
      <c r="F42" s="136"/>
      <c r="G42" s="136">
        <f>'実質公債費比率（分子）の構造'!L$52</f>
        <v>274</v>
      </c>
      <c r="H42" s="136"/>
      <c r="I42" s="136"/>
      <c r="J42" s="136">
        <f>'実質公債費比率（分子）の構造'!M$52</f>
        <v>304</v>
      </c>
      <c r="K42" s="136"/>
      <c r="L42" s="136"/>
      <c r="M42" s="136">
        <f>'実質公債費比率（分子）の構造'!N$52</f>
        <v>337</v>
      </c>
      <c r="N42" s="136"/>
      <c r="O42" s="136"/>
      <c r="P42" s="136">
        <f>'実質公債費比率（分子）の構造'!O$52</f>
        <v>342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v>
      </c>
      <c r="C45" s="136"/>
      <c r="D45" s="136"/>
      <c r="E45" s="136">
        <f>'実質公債費比率（分子）の構造'!L$49</f>
        <v>25</v>
      </c>
      <c r="F45" s="136"/>
      <c r="G45" s="136"/>
      <c r="H45" s="136">
        <f>'実質公債費比率（分子）の構造'!M$49</f>
        <v>23</v>
      </c>
      <c r="I45" s="136"/>
      <c r="J45" s="136"/>
      <c r="K45" s="136">
        <f>'実質公債費比率（分子）の構造'!N$49</f>
        <v>23</v>
      </c>
      <c r="L45" s="136"/>
      <c r="M45" s="136"/>
      <c r="N45" s="136">
        <f>'実質公債費比率（分子）の構造'!O$49</f>
        <v>24</v>
      </c>
      <c r="O45" s="136"/>
      <c r="P45" s="136"/>
    </row>
    <row r="46" spans="1:16" x14ac:dyDescent="0.15">
      <c r="A46" s="136" t="s">
        <v>54</v>
      </c>
      <c r="B46" s="136">
        <f>'実質公債費比率（分子）の構造'!K$48</f>
        <v>18</v>
      </c>
      <c r="C46" s="136"/>
      <c r="D46" s="136"/>
      <c r="E46" s="136">
        <f>'実質公債費比率（分子）の構造'!L$48</f>
        <v>19</v>
      </c>
      <c r="F46" s="136"/>
      <c r="G46" s="136"/>
      <c r="H46" s="136">
        <f>'実質公債費比率（分子）の構造'!M$48</f>
        <v>18</v>
      </c>
      <c r="I46" s="136"/>
      <c r="J46" s="136"/>
      <c r="K46" s="136">
        <f>'実質公債費比率（分子）の構造'!N$48</f>
        <v>21</v>
      </c>
      <c r="L46" s="136"/>
      <c r="M46" s="136"/>
      <c r="N46" s="136">
        <f>'実質公債費比率（分子）の構造'!O$48</f>
        <v>23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347</v>
      </c>
      <c r="C49" s="136"/>
      <c r="D49" s="136"/>
      <c r="E49" s="136">
        <f>'実質公債費比率（分子）の構造'!L$45</f>
        <v>334</v>
      </c>
      <c r="F49" s="136"/>
      <c r="G49" s="136"/>
      <c r="H49" s="136">
        <f>'実質公債費比率（分子）の構造'!M$45</f>
        <v>377</v>
      </c>
      <c r="I49" s="136"/>
      <c r="J49" s="136"/>
      <c r="K49" s="136">
        <f>'実質公債費比率（分子）の構造'!N$45</f>
        <v>412</v>
      </c>
      <c r="L49" s="136"/>
      <c r="M49" s="136"/>
      <c r="N49" s="136">
        <f>'実質公債費比率（分子）の構造'!O$45</f>
        <v>424</v>
      </c>
      <c r="O49" s="136"/>
      <c r="P49" s="136"/>
    </row>
    <row r="50" spans="1:16" x14ac:dyDescent="0.15">
      <c r="A50" s="136" t="s">
        <v>58</v>
      </c>
      <c r="B50" s="136" t="e">
        <f>NA()</f>
        <v>#N/A</v>
      </c>
      <c r="C50" s="136">
        <f>IF(ISNUMBER('実質公債費比率（分子）の構造'!K$53),'実質公債費比率（分子）の構造'!K$53,NA())</f>
        <v>109</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114</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129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3022</v>
      </c>
      <c r="E56" s="135"/>
      <c r="F56" s="135"/>
      <c r="G56" s="135">
        <f>'将来負担比率（分子）の構造'!J$51</f>
        <v>3050</v>
      </c>
      <c r="H56" s="135"/>
      <c r="I56" s="135"/>
      <c r="J56" s="135">
        <f>'将来負担比率（分子）の構造'!K$51</f>
        <v>3016</v>
      </c>
      <c r="K56" s="135"/>
      <c r="L56" s="135"/>
      <c r="M56" s="135">
        <f>'将来負担比率（分子）の構造'!L$51</f>
        <v>2877</v>
      </c>
      <c r="N56" s="135"/>
      <c r="O56" s="135"/>
      <c r="P56" s="135">
        <f>'将来負担比率（分子）の構造'!M$51</f>
        <v>2798</v>
      </c>
    </row>
    <row r="57" spans="1:16" x14ac:dyDescent="0.15">
      <c r="A57" s="135" t="s">
        <v>34</v>
      </c>
      <c r="B57" s="135"/>
      <c r="C57" s="135"/>
      <c r="D57" s="135">
        <f>'将来負担比率（分子）の構造'!I$50</f>
        <v>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1630</v>
      </c>
      <c r="E58" s="135"/>
      <c r="F58" s="135"/>
      <c r="G58" s="135">
        <f>'将来負担比率（分子）の構造'!J$49</f>
        <v>1828</v>
      </c>
      <c r="H58" s="135"/>
      <c r="I58" s="135"/>
      <c r="J58" s="135">
        <f>'将来負担比率（分子）の構造'!K$49</f>
        <v>2048</v>
      </c>
      <c r="K58" s="135"/>
      <c r="L58" s="135"/>
      <c r="M58" s="135">
        <f>'将来負担比率（分子）の構造'!L$49</f>
        <v>1760</v>
      </c>
      <c r="N58" s="135"/>
      <c r="O58" s="135"/>
      <c r="P58" s="135">
        <f>'将来負担比率（分子）の構造'!M$49</f>
        <v>1827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813</v>
      </c>
      <c r="C62" s="135"/>
      <c r="D62" s="135"/>
      <c r="E62" s="135">
        <f>'将来負担比率（分子）の構造'!J$45</f>
        <v>798</v>
      </c>
      <c r="F62" s="135"/>
      <c r="G62" s="135"/>
      <c r="H62" s="135">
        <f>'将来負担比率（分子）の構造'!K$45</f>
        <v>781</v>
      </c>
      <c r="I62" s="135"/>
      <c r="J62" s="135"/>
      <c r="K62" s="135">
        <f>'将来負担比率（分子）の構造'!L$45</f>
        <v>762</v>
      </c>
      <c r="L62" s="135"/>
      <c r="M62" s="135"/>
      <c r="N62" s="135">
        <f>'将来負担比率（分子）の構造'!M$45</f>
        <v>695</v>
      </c>
      <c r="O62" s="135"/>
      <c r="P62" s="135"/>
    </row>
    <row r="63" spans="1:16" x14ac:dyDescent="0.15">
      <c r="A63" s="135" t="s">
        <v>27</v>
      </c>
      <c r="B63" s="135">
        <f>'将来負担比率（分子）の構造'!I$44</f>
        <v>146</v>
      </c>
      <c r="C63" s="135"/>
      <c r="D63" s="135"/>
      <c r="E63" s="135">
        <f>'将来負担比率（分子）の構造'!J$44</f>
        <v>142</v>
      </c>
      <c r="F63" s="135"/>
      <c r="G63" s="135"/>
      <c r="H63" s="135">
        <f>'将来負担比率（分子）の構造'!K$44</f>
        <v>125</v>
      </c>
      <c r="I63" s="135"/>
      <c r="J63" s="135"/>
      <c r="K63" s="135">
        <f>'将来負担比率（分子）の構造'!L$44</f>
        <v>151</v>
      </c>
      <c r="L63" s="135"/>
      <c r="M63" s="135"/>
      <c r="N63" s="135">
        <f>'将来負担比率（分子）の構造'!M$44</f>
        <v>115</v>
      </c>
      <c r="O63" s="135"/>
      <c r="P63" s="135"/>
    </row>
    <row r="64" spans="1:16" x14ac:dyDescent="0.15">
      <c r="A64" s="135" t="s">
        <v>26</v>
      </c>
      <c r="B64" s="135">
        <f>'将来負担比率（分子）の構造'!I$43</f>
        <v>217</v>
      </c>
      <c r="C64" s="135"/>
      <c r="D64" s="135"/>
      <c r="E64" s="135">
        <f>'将来負担比率（分子）の構造'!J$43</f>
        <v>201</v>
      </c>
      <c r="F64" s="135"/>
      <c r="G64" s="135"/>
      <c r="H64" s="135">
        <f>'将来負担比率（分子）の構造'!K$43</f>
        <v>190</v>
      </c>
      <c r="I64" s="135"/>
      <c r="J64" s="135"/>
      <c r="K64" s="135">
        <f>'将来負担比率（分子）の構造'!L$43</f>
        <v>176</v>
      </c>
      <c r="L64" s="135"/>
      <c r="M64" s="135"/>
      <c r="N64" s="135">
        <f>'将来負担比率（分子）の構造'!M$43</f>
        <v>167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3736</v>
      </c>
      <c r="C66" s="135"/>
      <c r="D66" s="135"/>
      <c r="E66" s="135">
        <f>'将来負担比率（分子）の構造'!J$41</f>
        <v>3768</v>
      </c>
      <c r="F66" s="135"/>
      <c r="G66" s="135"/>
      <c r="H66" s="135">
        <f>'将来負担比率（分子）の構造'!K$41</f>
        <v>3713</v>
      </c>
      <c r="I66" s="135"/>
      <c r="J66" s="135"/>
      <c r="K66" s="135">
        <f>'将来負担比率（分子）の構造'!L$41</f>
        <v>3569</v>
      </c>
      <c r="L66" s="135"/>
      <c r="M66" s="135"/>
      <c r="N66" s="135">
        <f>'将来負担比率（分子）の構造'!M$41</f>
        <v>3539</v>
      </c>
      <c r="O66" s="135"/>
      <c r="P66" s="135"/>
    </row>
    <row r="67" spans="1:16" x14ac:dyDescent="0.15">
      <c r="A67" s="135" t="s">
        <v>62</v>
      </c>
      <c r="B67" s="135" t="e">
        <f>NA()</f>
        <v>#N/A</v>
      </c>
      <c r="C67" s="135">
        <f>IF(ISNUMBER('将来負担比率（分子）の構造'!I$52), IF('将来負担比率（分子）の構造'!I$52 &lt; 0, 0, '将来負担比率（分子）の構造'!I$52), NA())</f>
        <v>259</v>
      </c>
      <c r="D67" s="135" t="e">
        <f>NA()</f>
        <v>#N/A</v>
      </c>
      <c r="E67" s="135" t="e">
        <f>NA()</f>
        <v>#N/A</v>
      </c>
      <c r="F67" s="135">
        <f>IF(ISNUMBER('将来負担比率（分子）の構造'!J$52), IF('将来負担比率（分子）の構造'!J$52 &lt; 0, 0, '将来負担比率（分子）の構造'!J$52), NA())</f>
        <v>32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22</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2017-05-22T00:45:57Z</cp:lastPrinted>
  <dcterms:created xsi:type="dcterms:W3CDTF">2017-01-25T04:32:58Z</dcterms:created>
  <dcterms:modified xsi:type="dcterms:W3CDTF">2017-05-28T23:46:42Z</dcterms:modified>
  <cp:category/>
</cp:coreProperties>
</file>